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для сайта" sheetId="2" r:id="rId2"/>
    <sheet name="Лист3" sheetId="3" r:id="rId3"/>
  </sheets>
  <definedNames>
    <definedName name="_xlnm.Print_Titles" localSheetId="1">'для сайта'!$5:$8</definedName>
  </definedNames>
  <calcPr calcId="114210" fullCalcOnLoad="1"/>
</workbook>
</file>

<file path=xl/calcChain.xml><?xml version="1.0" encoding="utf-8"?>
<calcChain xmlns="http://schemas.openxmlformats.org/spreadsheetml/2006/main">
  <c r="M67" i="2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F70"/>
  <c r="J70"/>
  <c r="J67"/>
  <c r="J65"/>
  <c r="I70"/>
  <c r="J63"/>
  <c r="H10"/>
  <c r="H11"/>
  <c r="H12"/>
  <c r="H13"/>
  <c r="G14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8"/>
  <c r="H59"/>
  <c r="H60"/>
  <c r="H61"/>
  <c r="H62"/>
  <c r="H64"/>
  <c r="H66"/>
  <c r="G10"/>
  <c r="G11"/>
  <c r="G12"/>
  <c r="G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H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H57"/>
  <c r="G58"/>
  <c r="G59"/>
  <c r="G60"/>
  <c r="G61"/>
  <c r="G62"/>
  <c r="G63"/>
  <c r="H63"/>
  <c r="G64"/>
  <c r="G65"/>
  <c r="H65"/>
  <c r="G66"/>
  <c r="G67"/>
  <c r="H67"/>
  <c r="G9"/>
  <c r="H9"/>
  <c r="J71"/>
  <c r="G70"/>
</calcChain>
</file>

<file path=xl/comments1.xml><?xml version="1.0" encoding="utf-8"?>
<comments xmlns="http://schemas.openxmlformats.org/spreadsheetml/2006/main">
  <authors>
    <author>Автор</author>
  </authors>
  <commentList>
    <comment ref="J6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Никишина - 62 кв.м
Сорокин - 52 кв.м - договора нет и площадь не точная, поэтому взяли площадь из тех.паспорта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площадь квартир точная по ЕИРЦ и площадь нежилых тоже точная, но общая площадь расходится с тех.паспортом всего на 0,5 кв.м поэтому менять не стали просто в таблице к нежилому прибавила разницу </t>
        </r>
      </text>
    </comment>
    <comment ref="J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площадь квартир точная по ЕИРЦ и площадь нежилых тоже точная, но общая площадь расходится с тех.паспортом всего на 0,9 кв.м поэтому менять не стали просто в таблице к нежилому прибавила разницу </t>
        </r>
      </text>
    </comment>
  </commentList>
</comments>
</file>

<file path=xl/sharedStrings.xml><?xml version="1.0" encoding="utf-8"?>
<sst xmlns="http://schemas.openxmlformats.org/spreadsheetml/2006/main" count="621" uniqueCount="120">
  <si>
    <t>Л/С</t>
  </si>
  <si>
    <t>Код УК</t>
  </si>
  <si>
    <t>Улица</t>
  </si>
  <si>
    <t>дом</t>
  </si>
  <si>
    <t>корп.</t>
  </si>
  <si>
    <t>Площадь всех помещений дома(Без МОП)</t>
  </si>
  <si>
    <t>Площадь МОП</t>
  </si>
  <si>
    <t>для СОИ воды</t>
  </si>
  <si>
    <t>для СОИ Э/Э</t>
  </si>
  <si>
    <t>2200</t>
  </si>
  <si>
    <t xml:space="preserve"> 321</t>
  </si>
  <si>
    <t>Билибина ул</t>
  </si>
  <si>
    <t>15</t>
  </si>
  <si>
    <t/>
  </si>
  <si>
    <t>2201</t>
  </si>
  <si>
    <t>17</t>
  </si>
  <si>
    <t>2202</t>
  </si>
  <si>
    <t>1</t>
  </si>
  <si>
    <t>2203</t>
  </si>
  <si>
    <t>19</t>
  </si>
  <si>
    <t>2204</t>
  </si>
  <si>
    <t>Тельмана ул</t>
  </si>
  <si>
    <t>37</t>
  </si>
  <si>
    <t>2205</t>
  </si>
  <si>
    <t>35</t>
  </si>
  <si>
    <t>2206</t>
  </si>
  <si>
    <t>39</t>
  </si>
  <si>
    <t>2207</t>
  </si>
  <si>
    <t>Литейная ул</t>
  </si>
  <si>
    <t>3</t>
  </si>
  <si>
    <t>2208</t>
  </si>
  <si>
    <t>5</t>
  </si>
  <si>
    <t>2209</t>
  </si>
  <si>
    <t>7</t>
  </si>
  <si>
    <t>2210</t>
  </si>
  <si>
    <t>9</t>
  </si>
  <si>
    <t>2211</t>
  </si>
  <si>
    <t>11</t>
  </si>
  <si>
    <t>2212</t>
  </si>
  <si>
    <t>Литейный пер</t>
  </si>
  <si>
    <t>2213</t>
  </si>
  <si>
    <t>2214</t>
  </si>
  <si>
    <t>21</t>
  </si>
  <si>
    <t>2216</t>
  </si>
  <si>
    <t>13</t>
  </si>
  <si>
    <t>2219</t>
  </si>
  <si>
    <t>Бутома ул</t>
  </si>
  <si>
    <t>4</t>
  </si>
  <si>
    <t>2221</t>
  </si>
  <si>
    <t>2222</t>
  </si>
  <si>
    <t>2223</t>
  </si>
  <si>
    <t>8</t>
  </si>
  <si>
    <t>2224</t>
  </si>
  <si>
    <t>2225</t>
  </si>
  <si>
    <t>Московская ул</t>
  </si>
  <si>
    <t>211</t>
  </si>
  <si>
    <t>2226</t>
  </si>
  <si>
    <t>213</t>
  </si>
  <si>
    <t>2227</t>
  </si>
  <si>
    <t>215</t>
  </si>
  <si>
    <t>2228</t>
  </si>
  <si>
    <t>217</t>
  </si>
  <si>
    <t>2229</t>
  </si>
  <si>
    <t>219</t>
  </si>
  <si>
    <t>2231</t>
  </si>
  <si>
    <t>238</t>
  </si>
  <si>
    <t>2233</t>
  </si>
  <si>
    <t>234</t>
  </si>
  <si>
    <t>2234</t>
  </si>
  <si>
    <t>240</t>
  </si>
  <si>
    <t>2235</t>
  </si>
  <si>
    <t>Глаголева ул</t>
  </si>
  <si>
    <t>2</t>
  </si>
  <si>
    <t>2237</t>
  </si>
  <si>
    <t>2238</t>
  </si>
  <si>
    <t>6</t>
  </si>
  <si>
    <t>2239</t>
  </si>
  <si>
    <t>2242</t>
  </si>
  <si>
    <t>2243</t>
  </si>
  <si>
    <t>2244</t>
  </si>
  <si>
    <t>2256</t>
  </si>
  <si>
    <t>2257</t>
  </si>
  <si>
    <t>2260</t>
  </si>
  <si>
    <t>10</t>
  </si>
  <si>
    <t>2320</t>
  </si>
  <si>
    <t>2322</t>
  </si>
  <si>
    <t>33</t>
  </si>
  <si>
    <t>4296</t>
  </si>
  <si>
    <t>236</t>
  </si>
  <si>
    <t>4297</t>
  </si>
  <si>
    <t>242</t>
  </si>
  <si>
    <t>4299</t>
  </si>
  <si>
    <t>228</t>
  </si>
  <si>
    <t>4301</t>
  </si>
  <si>
    <t>18</t>
  </si>
  <si>
    <t>4323</t>
  </si>
  <si>
    <t>4336</t>
  </si>
  <si>
    <t>4337</t>
  </si>
  <si>
    <t>4366</t>
  </si>
  <si>
    <t>Окружная ул</t>
  </si>
  <si>
    <t>4368</t>
  </si>
  <si>
    <t>4369</t>
  </si>
  <si>
    <t>4370</t>
  </si>
  <si>
    <t>4371</t>
  </si>
  <si>
    <t>4516</t>
  </si>
  <si>
    <t>Телевизионная ул</t>
  </si>
  <si>
    <t>4519</t>
  </si>
  <si>
    <t>41</t>
  </si>
  <si>
    <t>4520</t>
  </si>
  <si>
    <t>4521</t>
  </si>
  <si>
    <t>Новая Стройка ул</t>
  </si>
  <si>
    <t>4522</t>
  </si>
  <si>
    <t>4523</t>
  </si>
  <si>
    <t>9432</t>
  </si>
  <si>
    <t>Площадь квартир</t>
  </si>
  <si>
    <t>Площадь нежилых помещений</t>
  </si>
  <si>
    <t>Проверка Общая площадь</t>
  </si>
  <si>
    <t>Расхождение</t>
  </si>
  <si>
    <t xml:space="preserve">ПЛОЩАДЬ ДЛЯ РАЗМЕЩЕНИЯ НА САЙТЕ </t>
  </si>
  <si>
    <t>ИТОГО общая площадь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</si>
</sst>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2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>
      <selection activeCell="F32" sqref="F32"/>
    </sheetView>
  </sheetViews>
  <sheetFormatPr defaultRowHeight="15"/>
  <cols>
    <col min="3" max="3" width="19.42578125" customWidth="1"/>
    <col min="4" max="5" width="9.140625" style="8"/>
    <col min="6" max="6" width="16" customWidth="1"/>
    <col min="7" max="7" width="12.85546875" customWidth="1"/>
    <col min="8" max="8" width="13.5703125" customWidth="1"/>
  </cols>
  <sheetData>
    <row r="1" spans="1:8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19" t="s">
        <v>6</v>
      </c>
    </row>
    <row r="2" spans="1:8">
      <c r="A2" s="18"/>
      <c r="B2" s="18"/>
      <c r="C2" s="18"/>
      <c r="D2" s="18"/>
      <c r="E2" s="18"/>
      <c r="F2" s="19"/>
      <c r="G2" s="19"/>
      <c r="H2" s="19"/>
    </row>
    <row r="3" spans="1:8">
      <c r="A3" s="18"/>
      <c r="B3" s="18"/>
      <c r="C3" s="18"/>
      <c r="D3" s="18"/>
      <c r="E3" s="18"/>
      <c r="F3" s="19"/>
      <c r="G3" s="19" t="s">
        <v>7</v>
      </c>
      <c r="H3" s="19" t="s">
        <v>8</v>
      </c>
    </row>
    <row r="4" spans="1:8">
      <c r="A4" s="18"/>
      <c r="B4" s="18"/>
      <c r="C4" s="18"/>
      <c r="D4" s="18"/>
      <c r="E4" s="18"/>
      <c r="F4" s="19"/>
      <c r="G4" s="19"/>
      <c r="H4" s="19"/>
    </row>
    <row r="5" spans="1:8">
      <c r="A5" s="1" t="s">
        <v>9</v>
      </c>
      <c r="B5" s="1" t="s">
        <v>10</v>
      </c>
      <c r="C5" s="1" t="s">
        <v>11</v>
      </c>
      <c r="D5" s="2" t="s">
        <v>12</v>
      </c>
      <c r="E5" s="2" t="s">
        <v>13</v>
      </c>
      <c r="F5" s="12">
        <v>7279.6</v>
      </c>
      <c r="G5" s="3">
        <v>1472.7</v>
      </c>
      <c r="H5" s="3">
        <v>3349.3</v>
      </c>
    </row>
    <row r="6" spans="1:8">
      <c r="A6" s="1" t="s">
        <v>14</v>
      </c>
      <c r="B6" s="1" t="s">
        <v>10</v>
      </c>
      <c r="C6" s="1" t="s">
        <v>11</v>
      </c>
      <c r="D6" s="2" t="s">
        <v>15</v>
      </c>
      <c r="E6" s="2" t="s">
        <v>13</v>
      </c>
      <c r="F6" s="3">
        <v>7418.5</v>
      </c>
      <c r="G6" s="3">
        <v>1442.1</v>
      </c>
      <c r="H6" s="3">
        <v>3307.3</v>
      </c>
    </row>
    <row r="7" spans="1:8">
      <c r="A7" s="1" t="s">
        <v>16</v>
      </c>
      <c r="B7" s="1" t="s">
        <v>10</v>
      </c>
      <c r="C7" s="1" t="s">
        <v>11</v>
      </c>
      <c r="D7" s="2" t="s">
        <v>15</v>
      </c>
      <c r="E7" s="2" t="s">
        <v>17</v>
      </c>
      <c r="F7" s="3">
        <v>1926.9</v>
      </c>
      <c r="G7" s="3">
        <v>284.74</v>
      </c>
      <c r="H7" s="3">
        <v>750.44</v>
      </c>
    </row>
    <row r="8" spans="1:8">
      <c r="A8" s="1" t="s">
        <v>18</v>
      </c>
      <c r="B8" s="1" t="s">
        <v>10</v>
      </c>
      <c r="C8" s="1" t="s">
        <v>11</v>
      </c>
      <c r="D8" s="2" t="s">
        <v>19</v>
      </c>
      <c r="E8" s="2" t="s">
        <v>13</v>
      </c>
      <c r="F8" s="3">
        <v>7435.3</v>
      </c>
      <c r="G8" s="3">
        <v>1752.6</v>
      </c>
      <c r="H8" s="3">
        <v>3743.8</v>
      </c>
    </row>
    <row r="9" spans="1:8">
      <c r="A9" s="1" t="s">
        <v>20</v>
      </c>
      <c r="B9" s="1" t="s">
        <v>10</v>
      </c>
      <c r="C9" s="1" t="s">
        <v>21</v>
      </c>
      <c r="D9" s="2" t="s">
        <v>22</v>
      </c>
      <c r="E9" s="2" t="s">
        <v>13</v>
      </c>
      <c r="F9" s="3">
        <v>2813.1</v>
      </c>
      <c r="G9" s="3">
        <v>287.10000000000002</v>
      </c>
      <c r="H9" s="3">
        <v>877.9</v>
      </c>
    </row>
    <row r="10" spans="1:8" s="7" customFormat="1">
      <c r="A10" s="4" t="s">
        <v>23</v>
      </c>
      <c r="B10" s="4" t="s">
        <v>10</v>
      </c>
      <c r="C10" s="4" t="s">
        <v>21</v>
      </c>
      <c r="D10" s="5" t="s">
        <v>24</v>
      </c>
      <c r="E10" s="5" t="s">
        <v>13</v>
      </c>
      <c r="F10" s="6">
        <v>3149.2</v>
      </c>
      <c r="G10" s="6">
        <v>454</v>
      </c>
      <c r="H10" s="6">
        <v>1214.8</v>
      </c>
    </row>
    <row r="11" spans="1:8">
      <c r="A11" s="1" t="s">
        <v>25</v>
      </c>
      <c r="B11" s="1" t="s">
        <v>10</v>
      </c>
      <c r="C11" s="1" t="s">
        <v>21</v>
      </c>
      <c r="D11" s="2" t="s">
        <v>26</v>
      </c>
      <c r="E11" s="2" t="s">
        <v>13</v>
      </c>
      <c r="F11" s="3">
        <v>3359</v>
      </c>
      <c r="G11" s="3">
        <v>337</v>
      </c>
      <c r="H11" s="3">
        <v>1506.5</v>
      </c>
    </row>
    <row r="12" spans="1:8">
      <c r="A12" s="1" t="s">
        <v>27</v>
      </c>
      <c r="B12" s="1" t="s">
        <v>10</v>
      </c>
      <c r="C12" s="1" t="s">
        <v>28</v>
      </c>
      <c r="D12" s="2" t="s">
        <v>29</v>
      </c>
      <c r="E12" s="2" t="s">
        <v>13</v>
      </c>
      <c r="F12" s="3">
        <v>2453.6999999999998</v>
      </c>
      <c r="G12" s="3">
        <v>509.3</v>
      </c>
      <c r="H12" s="3">
        <v>1803.9</v>
      </c>
    </row>
    <row r="13" spans="1:8">
      <c r="A13" s="1" t="s">
        <v>30</v>
      </c>
      <c r="B13" s="1" t="s">
        <v>10</v>
      </c>
      <c r="C13" s="1" t="s">
        <v>28</v>
      </c>
      <c r="D13" s="2" t="s">
        <v>31</v>
      </c>
      <c r="E13" s="2" t="s">
        <v>13</v>
      </c>
      <c r="F13" s="3">
        <v>2437.6999999999998</v>
      </c>
      <c r="G13" s="3">
        <v>524.6</v>
      </c>
      <c r="H13" s="3">
        <v>1793.6</v>
      </c>
    </row>
    <row r="14" spans="1:8">
      <c r="A14" s="1" t="s">
        <v>32</v>
      </c>
      <c r="B14" s="1" t="s">
        <v>10</v>
      </c>
      <c r="C14" s="1" t="s">
        <v>28</v>
      </c>
      <c r="D14" s="2" t="s">
        <v>33</v>
      </c>
      <c r="E14" s="2" t="s">
        <v>13</v>
      </c>
      <c r="F14" s="3">
        <v>2450.1999999999998</v>
      </c>
      <c r="G14" s="3">
        <v>499.3</v>
      </c>
      <c r="H14" s="3">
        <v>1768.4</v>
      </c>
    </row>
    <row r="15" spans="1:8">
      <c r="A15" s="1" t="s">
        <v>34</v>
      </c>
      <c r="B15" s="1" t="s">
        <v>10</v>
      </c>
      <c r="C15" s="1" t="s">
        <v>28</v>
      </c>
      <c r="D15" s="2" t="s">
        <v>35</v>
      </c>
      <c r="E15" s="2" t="s">
        <v>13</v>
      </c>
      <c r="F15" s="3">
        <v>2442.3000000000002</v>
      </c>
      <c r="G15" s="3">
        <v>508.9</v>
      </c>
      <c r="H15" s="3">
        <v>1764.2</v>
      </c>
    </row>
    <row r="16" spans="1:8">
      <c r="A16" s="1" t="s">
        <v>36</v>
      </c>
      <c r="B16" s="1" t="s">
        <v>10</v>
      </c>
      <c r="C16" s="1" t="s">
        <v>28</v>
      </c>
      <c r="D16" s="2" t="s">
        <v>37</v>
      </c>
      <c r="E16" s="2" t="s">
        <v>13</v>
      </c>
      <c r="F16" s="3">
        <v>2432</v>
      </c>
      <c r="G16" s="3">
        <v>520.9</v>
      </c>
      <c r="H16" s="3">
        <v>1725</v>
      </c>
    </row>
    <row r="17" spans="1:8">
      <c r="A17" s="1" t="s">
        <v>38</v>
      </c>
      <c r="B17" s="1" t="s">
        <v>10</v>
      </c>
      <c r="C17" s="1" t="s">
        <v>39</v>
      </c>
      <c r="D17" s="2" t="s">
        <v>35</v>
      </c>
      <c r="E17" s="2" t="s">
        <v>13</v>
      </c>
      <c r="F17" s="3">
        <v>1925.3</v>
      </c>
      <c r="G17" s="3">
        <v>506.6</v>
      </c>
      <c r="H17" s="3">
        <v>1008.3</v>
      </c>
    </row>
    <row r="18" spans="1:8">
      <c r="A18" s="1" t="s">
        <v>40</v>
      </c>
      <c r="B18" s="1" t="s">
        <v>10</v>
      </c>
      <c r="C18" s="1" t="s">
        <v>39</v>
      </c>
      <c r="D18" s="2" t="s">
        <v>33</v>
      </c>
      <c r="E18" s="2" t="s">
        <v>13</v>
      </c>
      <c r="F18" s="3">
        <v>5763.9</v>
      </c>
      <c r="G18" s="3">
        <v>1104.9000000000001</v>
      </c>
      <c r="H18" s="3">
        <v>2773.8</v>
      </c>
    </row>
    <row r="19" spans="1:8">
      <c r="A19" s="1" t="s">
        <v>41</v>
      </c>
      <c r="B19" s="1" t="s">
        <v>10</v>
      </c>
      <c r="C19" s="1" t="s">
        <v>11</v>
      </c>
      <c r="D19" s="2" t="s">
        <v>42</v>
      </c>
      <c r="E19" s="2" t="s">
        <v>13</v>
      </c>
      <c r="F19" s="3">
        <v>1917.5</v>
      </c>
      <c r="G19" s="3">
        <v>298.60000000000002</v>
      </c>
      <c r="H19" s="3">
        <v>765.2</v>
      </c>
    </row>
    <row r="20" spans="1:8">
      <c r="A20" s="1" t="s">
        <v>43</v>
      </c>
      <c r="B20" s="1" t="s">
        <v>10</v>
      </c>
      <c r="C20" s="1" t="s">
        <v>11</v>
      </c>
      <c r="D20" s="2" t="s">
        <v>44</v>
      </c>
      <c r="E20" s="2" t="s">
        <v>13</v>
      </c>
      <c r="F20" s="3">
        <v>6102</v>
      </c>
      <c r="G20" s="3">
        <v>598.6</v>
      </c>
      <c r="H20" s="3">
        <v>2493.6</v>
      </c>
    </row>
    <row r="21" spans="1:8">
      <c r="A21" s="1" t="s">
        <v>45</v>
      </c>
      <c r="B21" s="1" t="s">
        <v>10</v>
      </c>
      <c r="C21" s="1" t="s">
        <v>46</v>
      </c>
      <c r="D21" s="2" t="s">
        <v>47</v>
      </c>
      <c r="E21" s="2" t="s">
        <v>13</v>
      </c>
      <c r="F21" s="3">
        <v>1272.7</v>
      </c>
      <c r="G21" s="3">
        <v>120</v>
      </c>
      <c r="H21" s="3">
        <v>563</v>
      </c>
    </row>
    <row r="22" spans="1:8">
      <c r="A22" s="1" t="s">
        <v>48</v>
      </c>
      <c r="B22" s="1" t="s">
        <v>10</v>
      </c>
      <c r="C22" s="1" t="s">
        <v>46</v>
      </c>
      <c r="D22" s="2" t="s">
        <v>33</v>
      </c>
      <c r="E22" s="2" t="s">
        <v>13</v>
      </c>
      <c r="F22" s="3">
        <v>1329.7</v>
      </c>
      <c r="G22" s="3">
        <v>108.7</v>
      </c>
      <c r="H22" s="3">
        <v>531.70000000000005</v>
      </c>
    </row>
    <row r="23" spans="1:8">
      <c r="A23" s="1" t="s">
        <v>49</v>
      </c>
      <c r="B23" s="1" t="s">
        <v>10</v>
      </c>
      <c r="C23" s="1" t="s">
        <v>46</v>
      </c>
      <c r="D23" s="2" t="s">
        <v>37</v>
      </c>
      <c r="E23" s="2" t="s">
        <v>13</v>
      </c>
      <c r="F23" s="3">
        <v>3533.9</v>
      </c>
      <c r="G23" s="3">
        <v>366.5</v>
      </c>
      <c r="H23" s="3">
        <v>1811.5</v>
      </c>
    </row>
    <row r="24" spans="1:8">
      <c r="A24" s="1" t="s">
        <v>50</v>
      </c>
      <c r="B24" s="1" t="s">
        <v>10</v>
      </c>
      <c r="C24" s="1" t="s">
        <v>46</v>
      </c>
      <c r="D24" s="2" t="s">
        <v>51</v>
      </c>
      <c r="E24" s="2" t="s">
        <v>13</v>
      </c>
      <c r="F24" s="3">
        <v>1595.4</v>
      </c>
      <c r="G24" s="3">
        <v>146.30000000000001</v>
      </c>
      <c r="H24" s="3">
        <v>834.1</v>
      </c>
    </row>
    <row r="25" spans="1:8">
      <c r="A25" s="1" t="s">
        <v>52</v>
      </c>
      <c r="B25" s="1" t="s">
        <v>10</v>
      </c>
      <c r="C25" s="1" t="s">
        <v>46</v>
      </c>
      <c r="D25" s="2" t="s">
        <v>35</v>
      </c>
      <c r="E25" s="2" t="s">
        <v>13</v>
      </c>
      <c r="F25" s="3">
        <v>1249</v>
      </c>
      <c r="G25" s="3">
        <v>130.9</v>
      </c>
      <c r="H25" s="3">
        <v>548.70000000000005</v>
      </c>
    </row>
    <row r="26" spans="1:8">
      <c r="A26" s="1" t="s">
        <v>53</v>
      </c>
      <c r="B26" s="1" t="s">
        <v>10</v>
      </c>
      <c r="C26" s="1" t="s">
        <v>54</v>
      </c>
      <c r="D26" s="2" t="s">
        <v>55</v>
      </c>
      <c r="E26" s="2" t="s">
        <v>13</v>
      </c>
      <c r="F26" s="3">
        <v>1552.8</v>
      </c>
      <c r="G26" s="3">
        <v>178.5</v>
      </c>
      <c r="H26" s="3">
        <v>546.20000000000005</v>
      </c>
    </row>
    <row r="27" spans="1:8">
      <c r="A27" s="1" t="s">
        <v>56</v>
      </c>
      <c r="B27" s="1" t="s">
        <v>10</v>
      </c>
      <c r="C27" s="1" t="s">
        <v>54</v>
      </c>
      <c r="D27" s="2" t="s">
        <v>57</v>
      </c>
      <c r="E27" s="2" t="s">
        <v>13</v>
      </c>
      <c r="F27" s="3">
        <v>3821.4</v>
      </c>
      <c r="G27" s="3">
        <v>334</v>
      </c>
      <c r="H27" s="3">
        <v>1150</v>
      </c>
    </row>
    <row r="28" spans="1:8">
      <c r="A28" s="1" t="s">
        <v>58</v>
      </c>
      <c r="B28" s="1" t="s">
        <v>10</v>
      </c>
      <c r="C28" s="1" t="s">
        <v>54</v>
      </c>
      <c r="D28" s="2" t="s">
        <v>59</v>
      </c>
      <c r="E28" s="2" t="s">
        <v>13</v>
      </c>
      <c r="F28" s="3">
        <v>4318.8999999999996</v>
      </c>
      <c r="G28" s="3">
        <v>337.3</v>
      </c>
      <c r="H28" s="3">
        <v>1152.3</v>
      </c>
    </row>
    <row r="29" spans="1:8">
      <c r="A29" s="1" t="s">
        <v>60</v>
      </c>
      <c r="B29" s="1" t="s">
        <v>10</v>
      </c>
      <c r="C29" s="1" t="s">
        <v>54</v>
      </c>
      <c r="D29" s="2" t="s">
        <v>61</v>
      </c>
      <c r="E29" s="2" t="s">
        <v>13</v>
      </c>
      <c r="F29" s="3">
        <v>3200.2</v>
      </c>
      <c r="G29" s="3">
        <v>308.5</v>
      </c>
      <c r="H29" s="3">
        <v>308.5</v>
      </c>
    </row>
    <row r="30" spans="1:8">
      <c r="A30" s="1" t="s">
        <v>62</v>
      </c>
      <c r="B30" s="1" t="s">
        <v>10</v>
      </c>
      <c r="C30" s="1" t="s">
        <v>54</v>
      </c>
      <c r="D30" s="2" t="s">
        <v>63</v>
      </c>
      <c r="E30" s="2" t="s">
        <v>13</v>
      </c>
      <c r="F30" s="3">
        <v>3577.2</v>
      </c>
      <c r="G30" s="3">
        <v>324.7</v>
      </c>
      <c r="H30" s="3">
        <v>1825.7</v>
      </c>
    </row>
    <row r="31" spans="1:8">
      <c r="A31" s="1" t="s">
        <v>64</v>
      </c>
      <c r="B31" s="1" t="s">
        <v>10</v>
      </c>
      <c r="C31" s="1" t="s">
        <v>54</v>
      </c>
      <c r="D31" s="2" t="s">
        <v>65</v>
      </c>
      <c r="E31" s="2" t="s">
        <v>13</v>
      </c>
      <c r="F31" s="3">
        <v>4517.3</v>
      </c>
      <c r="G31" s="3">
        <v>484.5</v>
      </c>
      <c r="H31" s="3">
        <v>2389.3000000000002</v>
      </c>
    </row>
    <row r="32" spans="1:8">
      <c r="A32" s="1" t="s">
        <v>66</v>
      </c>
      <c r="B32" s="1" t="s">
        <v>10</v>
      </c>
      <c r="C32" s="1" t="s">
        <v>54</v>
      </c>
      <c r="D32" s="2" t="s">
        <v>67</v>
      </c>
      <c r="E32" s="2" t="s">
        <v>13</v>
      </c>
      <c r="F32" s="12">
        <v>5142</v>
      </c>
      <c r="G32" s="3">
        <v>616.5</v>
      </c>
      <c r="H32" s="3">
        <v>2814.2</v>
      </c>
    </row>
    <row r="33" spans="1:8">
      <c r="A33" s="1" t="s">
        <v>68</v>
      </c>
      <c r="B33" s="1" t="s">
        <v>10</v>
      </c>
      <c r="C33" s="1" t="s">
        <v>54</v>
      </c>
      <c r="D33" s="2" t="s">
        <v>69</v>
      </c>
      <c r="E33" s="2" t="s">
        <v>17</v>
      </c>
      <c r="F33" s="3">
        <v>4491.8999999999996</v>
      </c>
      <c r="G33" s="3">
        <v>468</v>
      </c>
      <c r="H33" s="3">
        <v>2531.4</v>
      </c>
    </row>
    <row r="34" spans="1:8">
      <c r="A34" s="1" t="s">
        <v>70</v>
      </c>
      <c r="B34" s="1" t="s">
        <v>10</v>
      </c>
      <c r="C34" s="1" t="s">
        <v>71</v>
      </c>
      <c r="D34" s="2" t="s">
        <v>72</v>
      </c>
      <c r="E34" s="2" t="s">
        <v>13</v>
      </c>
      <c r="F34" s="3">
        <v>3223.2</v>
      </c>
      <c r="G34" s="3">
        <v>309</v>
      </c>
      <c r="H34" s="3">
        <v>1219.5</v>
      </c>
    </row>
    <row r="35" spans="1:8">
      <c r="A35" s="1" t="s">
        <v>73</v>
      </c>
      <c r="B35" s="1" t="s">
        <v>10</v>
      </c>
      <c r="C35" s="1" t="s">
        <v>71</v>
      </c>
      <c r="D35" s="2" t="s">
        <v>31</v>
      </c>
      <c r="E35" s="2" t="s">
        <v>13</v>
      </c>
      <c r="F35" s="3">
        <v>4731.3999999999996</v>
      </c>
      <c r="G35" s="3">
        <v>517</v>
      </c>
      <c r="H35" s="3">
        <v>1509.6</v>
      </c>
    </row>
    <row r="36" spans="1:8">
      <c r="A36" s="1" t="s">
        <v>74</v>
      </c>
      <c r="B36" s="1" t="s">
        <v>10</v>
      </c>
      <c r="C36" s="1" t="s">
        <v>71</v>
      </c>
      <c r="D36" s="2" t="s">
        <v>75</v>
      </c>
      <c r="E36" s="2" t="s">
        <v>13</v>
      </c>
      <c r="F36" s="3">
        <v>2593.6</v>
      </c>
      <c r="G36" s="3">
        <v>295.5</v>
      </c>
      <c r="H36" s="3">
        <v>1377.5</v>
      </c>
    </row>
    <row r="37" spans="1:8">
      <c r="A37" s="1" t="s">
        <v>76</v>
      </c>
      <c r="B37" s="1" t="s">
        <v>10</v>
      </c>
      <c r="C37" s="1" t="s">
        <v>71</v>
      </c>
      <c r="D37" s="2" t="s">
        <v>51</v>
      </c>
      <c r="E37" s="2" t="s">
        <v>13</v>
      </c>
      <c r="F37" s="3">
        <v>3221.1</v>
      </c>
      <c r="G37" s="3">
        <v>339.5</v>
      </c>
      <c r="H37" s="3">
        <v>1219.5</v>
      </c>
    </row>
    <row r="38" spans="1:8">
      <c r="A38" s="1" t="s">
        <v>77</v>
      </c>
      <c r="B38" s="1" t="s">
        <v>10</v>
      </c>
      <c r="C38" s="1" t="s">
        <v>21</v>
      </c>
      <c r="D38" s="2" t="s">
        <v>37</v>
      </c>
      <c r="E38" s="2" t="s">
        <v>13</v>
      </c>
      <c r="F38" s="3">
        <v>4560.8999999999996</v>
      </c>
      <c r="G38" s="3">
        <v>437.8</v>
      </c>
      <c r="H38" s="3">
        <v>2382.9</v>
      </c>
    </row>
    <row r="39" spans="1:8">
      <c r="A39" s="1" t="s">
        <v>78</v>
      </c>
      <c r="B39" s="1" t="s">
        <v>10</v>
      </c>
      <c r="C39" s="1" t="s">
        <v>21</v>
      </c>
      <c r="D39" s="2" t="s">
        <v>44</v>
      </c>
      <c r="E39" s="2" t="s">
        <v>13</v>
      </c>
      <c r="F39" s="3">
        <v>4452.8</v>
      </c>
      <c r="G39" s="3">
        <v>453</v>
      </c>
      <c r="H39" s="3">
        <v>2325.5</v>
      </c>
    </row>
    <row r="40" spans="1:8">
      <c r="A40" s="1" t="s">
        <v>79</v>
      </c>
      <c r="B40" s="1" t="s">
        <v>10</v>
      </c>
      <c r="C40" s="1" t="s">
        <v>21</v>
      </c>
      <c r="D40" s="2" t="s">
        <v>12</v>
      </c>
      <c r="E40" s="2" t="s">
        <v>13</v>
      </c>
      <c r="F40" s="3">
        <v>3381.3</v>
      </c>
      <c r="G40" s="3">
        <v>339</v>
      </c>
      <c r="H40" s="3">
        <v>1770.4</v>
      </c>
    </row>
    <row r="41" spans="1:8">
      <c r="A41" s="1" t="s">
        <v>80</v>
      </c>
      <c r="B41" s="1" t="s">
        <v>10</v>
      </c>
      <c r="C41" s="1" t="s">
        <v>71</v>
      </c>
      <c r="D41" s="2" t="s">
        <v>35</v>
      </c>
      <c r="E41" s="2" t="s">
        <v>13</v>
      </c>
      <c r="F41" s="3">
        <v>3529.7</v>
      </c>
      <c r="G41" s="3">
        <v>366</v>
      </c>
      <c r="H41" s="3">
        <v>1090.5999999999999</v>
      </c>
    </row>
    <row r="42" spans="1:8">
      <c r="A42" s="1" t="s">
        <v>81</v>
      </c>
      <c r="B42" s="1" t="s">
        <v>10</v>
      </c>
      <c r="C42" s="1" t="s">
        <v>71</v>
      </c>
      <c r="D42" s="2" t="s">
        <v>12</v>
      </c>
      <c r="E42" s="2" t="s">
        <v>13</v>
      </c>
      <c r="F42" s="3">
        <v>1610.6</v>
      </c>
      <c r="G42" s="3">
        <v>156</v>
      </c>
      <c r="H42" s="3">
        <v>496.1</v>
      </c>
    </row>
    <row r="43" spans="1:8">
      <c r="A43" s="1" t="s">
        <v>82</v>
      </c>
      <c r="B43" s="1" t="s">
        <v>10</v>
      </c>
      <c r="C43" s="1" t="s">
        <v>21</v>
      </c>
      <c r="D43" s="2" t="s">
        <v>83</v>
      </c>
      <c r="E43" s="2" t="s">
        <v>13</v>
      </c>
      <c r="F43" s="3">
        <v>5281.7</v>
      </c>
      <c r="G43" s="3">
        <v>745.8</v>
      </c>
      <c r="H43" s="3">
        <v>2231.1</v>
      </c>
    </row>
    <row r="44" spans="1:8">
      <c r="A44" s="1" t="s">
        <v>84</v>
      </c>
      <c r="B44" s="1" t="s">
        <v>10</v>
      </c>
      <c r="C44" s="1" t="s">
        <v>39</v>
      </c>
      <c r="D44" s="2" t="s">
        <v>29</v>
      </c>
      <c r="E44" s="2" t="s">
        <v>13</v>
      </c>
      <c r="F44" s="3">
        <v>6291.5</v>
      </c>
      <c r="G44" s="3">
        <v>654.70000000000005</v>
      </c>
      <c r="H44" s="3">
        <v>2921.4</v>
      </c>
    </row>
    <row r="45" spans="1:8">
      <c r="A45" s="1" t="s">
        <v>85</v>
      </c>
      <c r="B45" s="1" t="s">
        <v>10</v>
      </c>
      <c r="C45" s="1" t="s">
        <v>21</v>
      </c>
      <c r="D45" s="2" t="s">
        <v>86</v>
      </c>
      <c r="E45" s="2" t="s">
        <v>13</v>
      </c>
      <c r="F45" s="3">
        <v>2373</v>
      </c>
      <c r="G45" s="3">
        <v>399.2</v>
      </c>
      <c r="H45" s="3">
        <v>1021.1</v>
      </c>
    </row>
    <row r="46" spans="1:8">
      <c r="A46" s="1" t="s">
        <v>87</v>
      </c>
      <c r="B46" s="1" t="s">
        <v>10</v>
      </c>
      <c r="C46" s="1" t="s">
        <v>54</v>
      </c>
      <c r="D46" s="2" t="s">
        <v>88</v>
      </c>
      <c r="E46" s="2" t="s">
        <v>13</v>
      </c>
      <c r="F46" s="3">
        <v>4725.3</v>
      </c>
      <c r="G46" s="3">
        <v>496</v>
      </c>
      <c r="H46" s="3">
        <v>1485.6</v>
      </c>
    </row>
    <row r="47" spans="1:8">
      <c r="A47" s="1" t="s">
        <v>89</v>
      </c>
      <c r="B47" s="1" t="s">
        <v>10</v>
      </c>
      <c r="C47" s="1" t="s">
        <v>54</v>
      </c>
      <c r="D47" s="2" t="s">
        <v>90</v>
      </c>
      <c r="E47" s="2" t="s">
        <v>13</v>
      </c>
      <c r="F47" s="3">
        <v>3356</v>
      </c>
      <c r="G47" s="3">
        <v>266</v>
      </c>
      <c r="H47" s="3">
        <v>858</v>
      </c>
    </row>
    <row r="48" spans="1:8">
      <c r="A48" s="1" t="s">
        <v>91</v>
      </c>
      <c r="B48" s="1" t="s">
        <v>10</v>
      </c>
      <c r="C48" s="1" t="s">
        <v>54</v>
      </c>
      <c r="D48" s="2" t="s">
        <v>92</v>
      </c>
      <c r="E48" s="2" t="s">
        <v>13</v>
      </c>
      <c r="F48" s="3">
        <v>4864.1000000000004</v>
      </c>
      <c r="G48" s="3">
        <v>611</v>
      </c>
      <c r="H48" s="3">
        <v>1710</v>
      </c>
    </row>
    <row r="49" spans="1:8">
      <c r="A49" s="1" t="s">
        <v>93</v>
      </c>
      <c r="B49" s="1" t="s">
        <v>10</v>
      </c>
      <c r="C49" s="1" t="s">
        <v>21</v>
      </c>
      <c r="D49" s="2" t="s">
        <v>94</v>
      </c>
      <c r="E49" s="2" t="s">
        <v>13</v>
      </c>
      <c r="F49" s="3">
        <v>554.5</v>
      </c>
      <c r="G49" s="3">
        <v>53</v>
      </c>
      <c r="H49" s="3">
        <v>353</v>
      </c>
    </row>
    <row r="50" spans="1:8">
      <c r="A50" s="1" t="s">
        <v>95</v>
      </c>
      <c r="B50" s="1" t="s">
        <v>10</v>
      </c>
      <c r="C50" s="1" t="s">
        <v>54</v>
      </c>
      <c r="D50" s="2" t="s">
        <v>69</v>
      </c>
      <c r="E50" s="2" t="s">
        <v>13</v>
      </c>
      <c r="F50" s="3">
        <v>4483.7</v>
      </c>
      <c r="G50" s="3">
        <v>485.5</v>
      </c>
      <c r="H50" s="3">
        <v>1474.1</v>
      </c>
    </row>
    <row r="51" spans="1:8">
      <c r="A51" s="1" t="s">
        <v>96</v>
      </c>
      <c r="B51" s="1" t="s">
        <v>10</v>
      </c>
      <c r="C51" s="1" t="s">
        <v>11</v>
      </c>
      <c r="D51" s="2" t="s">
        <v>72</v>
      </c>
      <c r="E51" s="2" t="s">
        <v>13</v>
      </c>
      <c r="F51" s="3">
        <v>7842.4</v>
      </c>
      <c r="G51" s="3">
        <v>1321.2</v>
      </c>
      <c r="H51" s="3">
        <v>3180</v>
      </c>
    </row>
    <row r="52" spans="1:8">
      <c r="A52" s="1" t="s">
        <v>97</v>
      </c>
      <c r="B52" s="1" t="s">
        <v>10</v>
      </c>
      <c r="C52" s="1" t="s">
        <v>11</v>
      </c>
      <c r="D52" s="2" t="s">
        <v>47</v>
      </c>
      <c r="E52" s="2" t="s">
        <v>13</v>
      </c>
      <c r="F52" s="3">
        <v>10216.1</v>
      </c>
      <c r="G52" s="3">
        <v>1512.9</v>
      </c>
      <c r="H52" s="3">
        <v>4137.3</v>
      </c>
    </row>
    <row r="53" spans="1:8">
      <c r="A53" s="1" t="s">
        <v>98</v>
      </c>
      <c r="B53" s="1" t="s">
        <v>10</v>
      </c>
      <c r="C53" s="1" t="s">
        <v>99</v>
      </c>
      <c r="D53" s="2" t="s">
        <v>47</v>
      </c>
      <c r="E53" s="2" t="s">
        <v>17</v>
      </c>
      <c r="F53" s="3">
        <v>1959.9</v>
      </c>
      <c r="G53" s="3">
        <v>241.2</v>
      </c>
      <c r="H53" s="3">
        <v>725.3</v>
      </c>
    </row>
    <row r="54" spans="1:8">
      <c r="A54" s="1" t="s">
        <v>100</v>
      </c>
      <c r="B54" s="1" t="s">
        <v>10</v>
      </c>
      <c r="C54" s="1" t="s">
        <v>99</v>
      </c>
      <c r="D54" s="2" t="s">
        <v>47</v>
      </c>
      <c r="E54" s="2" t="s">
        <v>13</v>
      </c>
      <c r="F54" s="3">
        <v>6371.4</v>
      </c>
      <c r="G54" s="3">
        <v>867.9</v>
      </c>
      <c r="H54" s="3">
        <v>2285.6999999999998</v>
      </c>
    </row>
    <row r="55" spans="1:8">
      <c r="A55" s="1" t="s">
        <v>101</v>
      </c>
      <c r="B55" s="1" t="s">
        <v>10</v>
      </c>
      <c r="C55" s="1" t="s">
        <v>99</v>
      </c>
      <c r="D55" s="2" t="s">
        <v>75</v>
      </c>
      <c r="E55" s="2" t="s">
        <v>13</v>
      </c>
      <c r="F55" s="3">
        <v>3313.5</v>
      </c>
      <c r="G55" s="3">
        <v>273.5</v>
      </c>
      <c r="H55" s="3">
        <v>1579.3</v>
      </c>
    </row>
    <row r="56" spans="1:8">
      <c r="A56" s="1" t="s">
        <v>102</v>
      </c>
      <c r="B56" s="1" t="s">
        <v>10</v>
      </c>
      <c r="C56" s="1" t="s">
        <v>99</v>
      </c>
      <c r="D56" s="2" t="s">
        <v>51</v>
      </c>
      <c r="E56" s="2" t="s">
        <v>13</v>
      </c>
      <c r="F56" s="3">
        <v>4321</v>
      </c>
      <c r="G56" s="3">
        <v>349</v>
      </c>
      <c r="H56" s="3">
        <v>2192.3000000000002</v>
      </c>
    </row>
    <row r="57" spans="1:8">
      <c r="A57" s="1" t="s">
        <v>103</v>
      </c>
      <c r="B57" s="1" t="s">
        <v>10</v>
      </c>
      <c r="C57" s="1" t="s">
        <v>99</v>
      </c>
      <c r="D57" s="2" t="s">
        <v>83</v>
      </c>
      <c r="E57" s="2" t="s">
        <v>13</v>
      </c>
      <c r="F57" s="3">
        <v>4592.3999999999996</v>
      </c>
      <c r="G57" s="3">
        <v>952.7</v>
      </c>
      <c r="H57" s="3">
        <v>2094.6</v>
      </c>
    </row>
    <row r="58" spans="1:8">
      <c r="A58" s="1" t="s">
        <v>104</v>
      </c>
      <c r="B58" s="1" t="s">
        <v>10</v>
      </c>
      <c r="C58" s="1" t="s">
        <v>105</v>
      </c>
      <c r="D58" s="2" t="s">
        <v>35</v>
      </c>
      <c r="E58" s="2" t="s">
        <v>13</v>
      </c>
      <c r="F58" s="3">
        <v>1883</v>
      </c>
      <c r="G58" s="3">
        <v>184</v>
      </c>
      <c r="H58" s="3">
        <v>184</v>
      </c>
    </row>
    <row r="59" spans="1:8">
      <c r="A59" s="1" t="s">
        <v>106</v>
      </c>
      <c r="B59" s="1" t="s">
        <v>10</v>
      </c>
      <c r="C59" s="1" t="s">
        <v>21</v>
      </c>
      <c r="D59" s="2" t="s">
        <v>107</v>
      </c>
      <c r="E59" s="2" t="s">
        <v>13</v>
      </c>
      <c r="F59" s="3">
        <v>3382.8</v>
      </c>
      <c r="G59" s="3">
        <v>300.8</v>
      </c>
      <c r="H59" s="3">
        <v>1722</v>
      </c>
    </row>
    <row r="60" spans="1:8">
      <c r="A60" s="1" t="s">
        <v>108</v>
      </c>
      <c r="B60" s="1" t="s">
        <v>10</v>
      </c>
      <c r="C60" s="1" t="s">
        <v>46</v>
      </c>
      <c r="D60" s="2" t="s">
        <v>29</v>
      </c>
      <c r="E60" s="2" t="s">
        <v>13</v>
      </c>
      <c r="F60" s="3">
        <v>3572.5</v>
      </c>
      <c r="G60" s="3">
        <v>372</v>
      </c>
      <c r="H60" s="3">
        <v>1820.3</v>
      </c>
    </row>
    <row r="61" spans="1:8">
      <c r="A61" s="1" t="s">
        <v>109</v>
      </c>
      <c r="B61" s="1" t="s">
        <v>10</v>
      </c>
      <c r="C61" s="1" t="s">
        <v>110</v>
      </c>
      <c r="D61" s="2" t="s">
        <v>17</v>
      </c>
      <c r="E61" s="2" t="s">
        <v>13</v>
      </c>
      <c r="F61" s="3">
        <v>3207.3</v>
      </c>
      <c r="G61" s="3">
        <v>291.3</v>
      </c>
      <c r="H61" s="3">
        <v>291.3</v>
      </c>
    </row>
    <row r="62" spans="1:8">
      <c r="A62" s="1" t="s">
        <v>111</v>
      </c>
      <c r="B62" s="1" t="s">
        <v>10</v>
      </c>
      <c r="C62" s="1" t="s">
        <v>110</v>
      </c>
      <c r="D62" s="2" t="s">
        <v>72</v>
      </c>
      <c r="E62" s="2" t="s">
        <v>13</v>
      </c>
      <c r="F62" s="3">
        <v>5574</v>
      </c>
      <c r="G62" s="3">
        <v>497.6</v>
      </c>
      <c r="H62" s="3">
        <v>1691.9</v>
      </c>
    </row>
    <row r="63" spans="1:8">
      <c r="A63" s="1" t="s">
        <v>112</v>
      </c>
      <c r="B63" s="1" t="s">
        <v>10</v>
      </c>
      <c r="C63" s="1" t="s">
        <v>110</v>
      </c>
      <c r="D63" s="2" t="s">
        <v>29</v>
      </c>
      <c r="E63" s="2" t="s">
        <v>13</v>
      </c>
      <c r="F63" s="3">
        <v>912.7</v>
      </c>
      <c r="G63" s="3">
        <v>86.7</v>
      </c>
      <c r="H63" s="3">
        <v>291.7</v>
      </c>
    </row>
    <row r="64" spans="1:8">
      <c r="A64" s="1" t="s">
        <v>113</v>
      </c>
      <c r="B64" s="1" t="s">
        <v>10</v>
      </c>
      <c r="C64" s="1" t="s">
        <v>21</v>
      </c>
      <c r="D64" s="2" t="s">
        <v>24</v>
      </c>
      <c r="E64" s="2" t="s">
        <v>13</v>
      </c>
      <c r="F64" s="3">
        <v>1884.9</v>
      </c>
      <c r="G64" s="3">
        <v>221.3</v>
      </c>
      <c r="H64" s="3">
        <v>733.2</v>
      </c>
    </row>
  </sheetData>
  <mergeCells count="10">
    <mergeCell ref="G1:G2"/>
    <mergeCell ref="H1:H2"/>
    <mergeCell ref="G3:G4"/>
    <mergeCell ref="H3:H4"/>
    <mergeCell ref="E1:E4"/>
    <mergeCell ref="A1:A4"/>
    <mergeCell ref="B1:B4"/>
    <mergeCell ref="C1:C4"/>
    <mergeCell ref="D1:D4"/>
    <mergeCell ref="F1:F4"/>
  </mergeCells>
  <phoneticPr fontId="0" type="noConversion"/>
  <pageMargins left="0.70866141732283472" right="0.13" top="0.37" bottom="0.41" header="0.22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workbookViewId="0">
      <selection activeCell="F83" sqref="F83"/>
    </sheetView>
  </sheetViews>
  <sheetFormatPr defaultRowHeight="15"/>
  <cols>
    <col min="3" max="3" width="19.42578125" customWidth="1"/>
    <col min="4" max="5" width="9.140625" style="8"/>
    <col min="6" max="6" width="16" customWidth="1"/>
    <col min="7" max="7" width="16" hidden="1" customWidth="1"/>
    <col min="8" max="8" width="10.85546875" hidden="1" customWidth="1"/>
    <col min="9" max="9" width="12.140625" customWidth="1"/>
    <col min="10" max="10" width="14.28515625" customWidth="1"/>
    <col min="11" max="11" width="12.85546875" customWidth="1"/>
    <col min="12" max="12" width="13.5703125" customWidth="1"/>
  </cols>
  <sheetData>
    <row r="2" spans="1:13">
      <c r="D2" s="8" t="s">
        <v>118</v>
      </c>
    </row>
    <row r="5" spans="1:13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5</v>
      </c>
      <c r="G5" s="22" t="s">
        <v>116</v>
      </c>
      <c r="H5" s="9"/>
      <c r="I5" s="22" t="s">
        <v>114</v>
      </c>
      <c r="J5" s="22" t="s">
        <v>115</v>
      </c>
      <c r="K5" s="19" t="s">
        <v>6</v>
      </c>
      <c r="L5" s="21" t="s">
        <v>6</v>
      </c>
      <c r="M5" s="20" t="s">
        <v>119</v>
      </c>
    </row>
    <row r="6" spans="1:13" ht="30">
      <c r="A6" s="18"/>
      <c r="B6" s="18"/>
      <c r="C6" s="18"/>
      <c r="D6" s="18"/>
      <c r="E6" s="18"/>
      <c r="F6" s="19"/>
      <c r="G6" s="23"/>
      <c r="H6" s="10" t="s">
        <v>117</v>
      </c>
      <c r="I6" s="23"/>
      <c r="J6" s="23"/>
      <c r="K6" s="19"/>
      <c r="L6" s="21"/>
      <c r="M6" s="20"/>
    </row>
    <row r="7" spans="1:13">
      <c r="A7" s="18"/>
      <c r="B7" s="18"/>
      <c r="C7" s="18"/>
      <c r="D7" s="18"/>
      <c r="E7" s="18"/>
      <c r="F7" s="19"/>
      <c r="G7" s="23"/>
      <c r="H7" s="10"/>
      <c r="I7" s="23"/>
      <c r="J7" s="23"/>
      <c r="K7" s="19" t="s">
        <v>7</v>
      </c>
      <c r="L7" s="21" t="s">
        <v>8</v>
      </c>
      <c r="M7" s="20"/>
    </row>
    <row r="8" spans="1:13">
      <c r="A8" s="18"/>
      <c r="B8" s="18"/>
      <c r="C8" s="18"/>
      <c r="D8" s="18"/>
      <c r="E8" s="18"/>
      <c r="F8" s="19"/>
      <c r="G8" s="24"/>
      <c r="H8" s="11"/>
      <c r="I8" s="24"/>
      <c r="J8" s="24"/>
      <c r="K8" s="19"/>
      <c r="L8" s="21"/>
      <c r="M8" s="20"/>
    </row>
    <row r="9" spans="1:13" s="16" customFormat="1">
      <c r="A9" s="14" t="s">
        <v>9</v>
      </c>
      <c r="B9" s="14" t="s">
        <v>10</v>
      </c>
      <c r="C9" s="14" t="s">
        <v>11</v>
      </c>
      <c r="D9" s="15" t="s">
        <v>12</v>
      </c>
      <c r="E9" s="15" t="s">
        <v>13</v>
      </c>
      <c r="F9" s="13">
        <v>7267.5</v>
      </c>
      <c r="G9" s="13">
        <f>I9+J9</f>
        <v>7267.5</v>
      </c>
      <c r="H9" s="13">
        <f>F9-G9</f>
        <v>0</v>
      </c>
      <c r="I9" s="13">
        <v>7259.9</v>
      </c>
      <c r="J9" s="13">
        <v>7.6</v>
      </c>
      <c r="K9" s="13">
        <v>1472.7</v>
      </c>
      <c r="L9" s="13">
        <v>3349.3</v>
      </c>
      <c r="M9" s="3">
        <f t="shared" ref="M9:M40" si="0">F9+L9</f>
        <v>10616.8</v>
      </c>
    </row>
    <row r="10" spans="1:13">
      <c r="A10" s="1" t="s">
        <v>14</v>
      </c>
      <c r="B10" s="1" t="s">
        <v>10</v>
      </c>
      <c r="C10" s="1" t="s">
        <v>11</v>
      </c>
      <c r="D10" s="2" t="s">
        <v>15</v>
      </c>
      <c r="E10" s="2" t="s">
        <v>13</v>
      </c>
      <c r="F10" s="3">
        <v>7418.5</v>
      </c>
      <c r="G10" s="3">
        <f t="shared" ref="G10:G67" si="1">I10+J10</f>
        <v>7418.5</v>
      </c>
      <c r="H10" s="13">
        <f t="shared" ref="H10:H67" si="2">F10-G10</f>
        <v>0</v>
      </c>
      <c r="I10" s="3">
        <v>7379.4</v>
      </c>
      <c r="J10" s="3">
        <v>39.1</v>
      </c>
      <c r="K10" s="3">
        <v>1442.1</v>
      </c>
      <c r="L10" s="3">
        <v>3307.3</v>
      </c>
      <c r="M10" s="3">
        <f t="shared" si="0"/>
        <v>10725.8</v>
      </c>
    </row>
    <row r="11" spans="1:13">
      <c r="A11" s="1" t="s">
        <v>16</v>
      </c>
      <c r="B11" s="1" t="s">
        <v>10</v>
      </c>
      <c r="C11" s="1" t="s">
        <v>11</v>
      </c>
      <c r="D11" s="2" t="s">
        <v>15</v>
      </c>
      <c r="E11" s="2" t="s">
        <v>17</v>
      </c>
      <c r="F11" s="3">
        <v>1926.9</v>
      </c>
      <c r="G11" s="3">
        <f t="shared" si="1"/>
        <v>1926.9</v>
      </c>
      <c r="H11" s="13">
        <f t="shared" si="2"/>
        <v>0</v>
      </c>
      <c r="I11" s="3">
        <v>1926.9</v>
      </c>
      <c r="J11" s="3">
        <v>0</v>
      </c>
      <c r="K11" s="3">
        <v>284.74</v>
      </c>
      <c r="L11" s="3">
        <v>750.44</v>
      </c>
      <c r="M11" s="3">
        <f t="shared" si="0"/>
        <v>2677.34</v>
      </c>
    </row>
    <row r="12" spans="1:13">
      <c r="A12" s="1" t="s">
        <v>18</v>
      </c>
      <c r="B12" s="1" t="s">
        <v>10</v>
      </c>
      <c r="C12" s="1" t="s">
        <v>11</v>
      </c>
      <c r="D12" s="2" t="s">
        <v>19</v>
      </c>
      <c r="E12" s="2" t="s">
        <v>13</v>
      </c>
      <c r="F12" s="3">
        <v>7435.3</v>
      </c>
      <c r="G12" s="3">
        <f t="shared" si="1"/>
        <v>7435.2999999999993</v>
      </c>
      <c r="H12" s="13">
        <f t="shared" si="2"/>
        <v>0</v>
      </c>
      <c r="I12" s="3">
        <v>7382.4</v>
      </c>
      <c r="J12" s="3">
        <v>52.9</v>
      </c>
      <c r="K12" s="3">
        <v>1752.6</v>
      </c>
      <c r="L12" s="3">
        <v>3743.8</v>
      </c>
      <c r="M12" s="3">
        <f t="shared" si="0"/>
        <v>11179.1</v>
      </c>
    </row>
    <row r="13" spans="1:13">
      <c r="A13" s="1" t="s">
        <v>20</v>
      </c>
      <c r="B13" s="1" t="s">
        <v>10</v>
      </c>
      <c r="C13" s="1" t="s">
        <v>21</v>
      </c>
      <c r="D13" s="2" t="s">
        <v>22</v>
      </c>
      <c r="E13" s="2" t="s">
        <v>13</v>
      </c>
      <c r="F13" s="3">
        <v>2813.1</v>
      </c>
      <c r="G13" s="3">
        <f t="shared" si="1"/>
        <v>2813.1</v>
      </c>
      <c r="H13" s="13">
        <f t="shared" si="2"/>
        <v>0</v>
      </c>
      <c r="I13" s="3">
        <v>2813.1</v>
      </c>
      <c r="J13" s="3">
        <v>0</v>
      </c>
      <c r="K13" s="3">
        <v>287.10000000000002</v>
      </c>
      <c r="L13" s="3">
        <v>877.9</v>
      </c>
      <c r="M13" s="3">
        <f t="shared" si="0"/>
        <v>3691</v>
      </c>
    </row>
    <row r="14" spans="1:13" s="7" customFormat="1">
      <c r="A14" s="4" t="s">
        <v>23</v>
      </c>
      <c r="B14" s="4" t="s">
        <v>10</v>
      </c>
      <c r="C14" s="4" t="s">
        <v>21</v>
      </c>
      <c r="D14" s="5" t="s">
        <v>24</v>
      </c>
      <c r="E14" s="5" t="s">
        <v>13</v>
      </c>
      <c r="F14" s="6">
        <v>5034.1000000000004</v>
      </c>
      <c r="G14" s="3">
        <f t="shared" si="1"/>
        <v>5034.1000000000004</v>
      </c>
      <c r="H14" s="13">
        <f t="shared" si="2"/>
        <v>0</v>
      </c>
      <c r="I14" s="6">
        <v>5034.1000000000004</v>
      </c>
      <c r="J14" s="6">
        <v>0</v>
      </c>
      <c r="K14" s="6">
        <v>675.3</v>
      </c>
      <c r="L14" s="6">
        <v>1948</v>
      </c>
      <c r="M14" s="3">
        <f t="shared" si="0"/>
        <v>6982.1</v>
      </c>
    </row>
    <row r="15" spans="1:13">
      <c r="A15" s="1" t="s">
        <v>25</v>
      </c>
      <c r="B15" s="1" t="s">
        <v>10</v>
      </c>
      <c r="C15" s="1" t="s">
        <v>21</v>
      </c>
      <c r="D15" s="2" t="s">
        <v>26</v>
      </c>
      <c r="E15" s="2" t="s">
        <v>13</v>
      </c>
      <c r="F15" s="3">
        <v>3359</v>
      </c>
      <c r="G15" s="3">
        <f t="shared" si="1"/>
        <v>3359</v>
      </c>
      <c r="H15" s="13">
        <f t="shared" si="2"/>
        <v>0</v>
      </c>
      <c r="I15" s="3">
        <v>3246.6</v>
      </c>
      <c r="J15" s="3">
        <v>112.4</v>
      </c>
      <c r="K15" s="3">
        <v>337</v>
      </c>
      <c r="L15" s="3">
        <v>1506.5</v>
      </c>
      <c r="M15" s="3">
        <f t="shared" si="0"/>
        <v>4865.5</v>
      </c>
    </row>
    <row r="16" spans="1:13">
      <c r="A16" s="1" t="s">
        <v>27</v>
      </c>
      <c r="B16" s="1" t="s">
        <v>10</v>
      </c>
      <c r="C16" s="1" t="s">
        <v>28</v>
      </c>
      <c r="D16" s="2" t="s">
        <v>29</v>
      </c>
      <c r="E16" s="2" t="s">
        <v>13</v>
      </c>
      <c r="F16" s="3">
        <v>2453.6999999999998</v>
      </c>
      <c r="G16" s="3">
        <f t="shared" si="1"/>
        <v>2453.6999999999998</v>
      </c>
      <c r="H16" s="13">
        <f t="shared" si="2"/>
        <v>0</v>
      </c>
      <c r="I16" s="3">
        <v>2453.6999999999998</v>
      </c>
      <c r="J16" s="3">
        <v>0</v>
      </c>
      <c r="K16" s="3">
        <v>509.3</v>
      </c>
      <c r="L16" s="3">
        <v>1803.9</v>
      </c>
      <c r="M16" s="3">
        <f t="shared" si="0"/>
        <v>4257.6000000000004</v>
      </c>
    </row>
    <row r="17" spans="1:13">
      <c r="A17" s="1" t="s">
        <v>30</v>
      </c>
      <c r="B17" s="1" t="s">
        <v>10</v>
      </c>
      <c r="C17" s="1" t="s">
        <v>28</v>
      </c>
      <c r="D17" s="2" t="s">
        <v>31</v>
      </c>
      <c r="E17" s="2" t="s">
        <v>13</v>
      </c>
      <c r="F17" s="3">
        <v>2437.6999999999998</v>
      </c>
      <c r="G17" s="3">
        <f t="shared" si="1"/>
        <v>2437.6999999999998</v>
      </c>
      <c r="H17" s="13">
        <f t="shared" si="2"/>
        <v>0</v>
      </c>
      <c r="I17" s="3">
        <v>2437.6999999999998</v>
      </c>
      <c r="J17" s="3">
        <v>0</v>
      </c>
      <c r="K17" s="3">
        <v>524.6</v>
      </c>
      <c r="L17" s="3">
        <v>1793.6</v>
      </c>
      <c r="M17" s="3">
        <f t="shared" si="0"/>
        <v>4231.2999999999993</v>
      </c>
    </row>
    <row r="18" spans="1:13">
      <c r="A18" s="1" t="s">
        <v>32</v>
      </c>
      <c r="B18" s="1" t="s">
        <v>10</v>
      </c>
      <c r="C18" s="1" t="s">
        <v>28</v>
      </c>
      <c r="D18" s="2" t="s">
        <v>33</v>
      </c>
      <c r="E18" s="2" t="s">
        <v>13</v>
      </c>
      <c r="F18" s="3">
        <v>2450.1999999999998</v>
      </c>
      <c r="G18" s="3">
        <f t="shared" si="1"/>
        <v>2450.1999999999998</v>
      </c>
      <c r="H18" s="13">
        <f t="shared" si="2"/>
        <v>0</v>
      </c>
      <c r="I18" s="3">
        <v>2450.1999999999998</v>
      </c>
      <c r="J18" s="3">
        <v>0</v>
      </c>
      <c r="K18" s="3">
        <v>499.3</v>
      </c>
      <c r="L18" s="3">
        <v>1768.4</v>
      </c>
      <c r="M18" s="3">
        <f t="shared" si="0"/>
        <v>4218.6000000000004</v>
      </c>
    </row>
    <row r="19" spans="1:13">
      <c r="A19" s="1" t="s">
        <v>34</v>
      </c>
      <c r="B19" s="1" t="s">
        <v>10</v>
      </c>
      <c r="C19" s="1" t="s">
        <v>28</v>
      </c>
      <c r="D19" s="2" t="s">
        <v>35</v>
      </c>
      <c r="E19" s="2" t="s">
        <v>13</v>
      </c>
      <c r="F19" s="3">
        <v>2442.3000000000002</v>
      </c>
      <c r="G19" s="3">
        <f t="shared" si="1"/>
        <v>2442.3000000000002</v>
      </c>
      <c r="H19" s="13">
        <f t="shared" si="2"/>
        <v>0</v>
      </c>
      <c r="I19" s="3">
        <v>2442.3000000000002</v>
      </c>
      <c r="J19" s="3">
        <v>0</v>
      </c>
      <c r="K19" s="3">
        <v>508.9</v>
      </c>
      <c r="L19" s="3">
        <v>1764.2</v>
      </c>
      <c r="M19" s="3">
        <f t="shared" si="0"/>
        <v>4206.5</v>
      </c>
    </row>
    <row r="20" spans="1:13">
      <c r="A20" s="1" t="s">
        <v>36</v>
      </c>
      <c r="B20" s="1" t="s">
        <v>10</v>
      </c>
      <c r="C20" s="1" t="s">
        <v>28</v>
      </c>
      <c r="D20" s="2" t="s">
        <v>37</v>
      </c>
      <c r="E20" s="2" t="s">
        <v>13</v>
      </c>
      <c r="F20" s="3">
        <v>2432</v>
      </c>
      <c r="G20" s="3">
        <f t="shared" si="1"/>
        <v>2432</v>
      </c>
      <c r="H20" s="13">
        <f t="shared" si="2"/>
        <v>0</v>
      </c>
      <c r="I20" s="3">
        <v>2345.6999999999998</v>
      </c>
      <c r="J20" s="3">
        <v>86.3</v>
      </c>
      <c r="K20" s="3">
        <v>520.9</v>
      </c>
      <c r="L20" s="3">
        <v>1725</v>
      </c>
      <c r="M20" s="3">
        <f t="shared" si="0"/>
        <v>4157</v>
      </c>
    </row>
    <row r="21" spans="1:13">
      <c r="A21" s="1" t="s">
        <v>38</v>
      </c>
      <c r="B21" s="1" t="s">
        <v>10</v>
      </c>
      <c r="C21" s="1" t="s">
        <v>39</v>
      </c>
      <c r="D21" s="2" t="s">
        <v>35</v>
      </c>
      <c r="E21" s="2" t="s">
        <v>13</v>
      </c>
      <c r="F21" s="3">
        <v>1925.3</v>
      </c>
      <c r="G21" s="3">
        <f t="shared" si="1"/>
        <v>1925.3</v>
      </c>
      <c r="H21" s="13">
        <f t="shared" si="2"/>
        <v>0</v>
      </c>
      <c r="I21" s="3">
        <v>1925.3</v>
      </c>
      <c r="J21" s="3">
        <v>0</v>
      </c>
      <c r="K21" s="3">
        <v>506.6</v>
      </c>
      <c r="L21" s="3">
        <v>1008.3</v>
      </c>
      <c r="M21" s="3">
        <f t="shared" si="0"/>
        <v>2933.6</v>
      </c>
    </row>
    <row r="22" spans="1:13">
      <c r="A22" s="1" t="s">
        <v>40</v>
      </c>
      <c r="B22" s="1" t="s">
        <v>10</v>
      </c>
      <c r="C22" s="1" t="s">
        <v>39</v>
      </c>
      <c r="D22" s="2" t="s">
        <v>33</v>
      </c>
      <c r="E22" s="2" t="s">
        <v>13</v>
      </c>
      <c r="F22" s="3">
        <v>5763.9</v>
      </c>
      <c r="G22" s="3">
        <f t="shared" si="1"/>
        <v>5763.9</v>
      </c>
      <c r="H22" s="13">
        <f t="shared" si="2"/>
        <v>0</v>
      </c>
      <c r="I22" s="3">
        <v>5763.9</v>
      </c>
      <c r="J22" s="3">
        <v>0</v>
      </c>
      <c r="K22" s="3">
        <v>1104.9000000000001</v>
      </c>
      <c r="L22" s="3">
        <v>2773.8</v>
      </c>
      <c r="M22" s="3">
        <f t="shared" si="0"/>
        <v>8537.7000000000007</v>
      </c>
    </row>
    <row r="23" spans="1:13">
      <c r="A23" s="1" t="s">
        <v>41</v>
      </c>
      <c r="B23" s="1" t="s">
        <v>10</v>
      </c>
      <c r="C23" s="1" t="s">
        <v>11</v>
      </c>
      <c r="D23" s="2" t="s">
        <v>42</v>
      </c>
      <c r="E23" s="2" t="s">
        <v>13</v>
      </c>
      <c r="F23" s="3">
        <v>1917.5</v>
      </c>
      <c r="G23" s="3">
        <f t="shared" si="1"/>
        <v>1917.5</v>
      </c>
      <c r="H23" s="13">
        <f t="shared" si="2"/>
        <v>0</v>
      </c>
      <c r="I23" s="3">
        <v>1917.5</v>
      </c>
      <c r="J23" s="3">
        <v>0</v>
      </c>
      <c r="K23" s="3">
        <v>298.60000000000002</v>
      </c>
      <c r="L23" s="3">
        <v>765.2</v>
      </c>
      <c r="M23" s="3">
        <f t="shared" si="0"/>
        <v>2682.7</v>
      </c>
    </row>
    <row r="24" spans="1:13">
      <c r="A24" s="1" t="s">
        <v>43</v>
      </c>
      <c r="B24" s="1" t="s">
        <v>10</v>
      </c>
      <c r="C24" s="1" t="s">
        <v>11</v>
      </c>
      <c r="D24" s="2" t="s">
        <v>44</v>
      </c>
      <c r="E24" s="2" t="s">
        <v>13</v>
      </c>
      <c r="F24" s="3">
        <v>6102</v>
      </c>
      <c r="G24" s="3">
        <f t="shared" si="1"/>
        <v>6102</v>
      </c>
      <c r="H24" s="13">
        <f t="shared" si="2"/>
        <v>0</v>
      </c>
      <c r="I24" s="3">
        <v>6102</v>
      </c>
      <c r="J24" s="3">
        <v>0</v>
      </c>
      <c r="K24" s="3">
        <v>598.6</v>
      </c>
      <c r="L24" s="3">
        <v>2493.6</v>
      </c>
      <c r="M24" s="3">
        <f t="shared" si="0"/>
        <v>8595.6</v>
      </c>
    </row>
    <row r="25" spans="1:13">
      <c r="A25" s="1" t="s">
        <v>45</v>
      </c>
      <c r="B25" s="1" t="s">
        <v>10</v>
      </c>
      <c r="C25" s="1" t="s">
        <v>46</v>
      </c>
      <c r="D25" s="2" t="s">
        <v>47</v>
      </c>
      <c r="E25" s="2" t="s">
        <v>13</v>
      </c>
      <c r="F25" s="3">
        <v>1272.7</v>
      </c>
      <c r="G25" s="3">
        <f t="shared" si="1"/>
        <v>1272.7</v>
      </c>
      <c r="H25" s="13">
        <f t="shared" si="2"/>
        <v>0</v>
      </c>
      <c r="I25" s="3">
        <v>1200.7</v>
      </c>
      <c r="J25" s="3">
        <v>72</v>
      </c>
      <c r="K25" s="3">
        <v>120</v>
      </c>
      <c r="L25" s="3">
        <v>563</v>
      </c>
      <c r="M25" s="3">
        <f t="shared" si="0"/>
        <v>1835.7</v>
      </c>
    </row>
    <row r="26" spans="1:13">
      <c r="A26" s="1" t="s">
        <v>48</v>
      </c>
      <c r="B26" s="1" t="s">
        <v>10</v>
      </c>
      <c r="C26" s="1" t="s">
        <v>46</v>
      </c>
      <c r="D26" s="2" t="s">
        <v>33</v>
      </c>
      <c r="E26" s="2" t="s">
        <v>13</v>
      </c>
      <c r="F26" s="3">
        <v>1329.7</v>
      </c>
      <c r="G26" s="3">
        <f t="shared" si="1"/>
        <v>1329.7</v>
      </c>
      <c r="H26" s="13">
        <f t="shared" si="2"/>
        <v>0</v>
      </c>
      <c r="I26" s="3">
        <v>1329.7</v>
      </c>
      <c r="J26" s="3">
        <v>0</v>
      </c>
      <c r="K26" s="3">
        <v>108.7</v>
      </c>
      <c r="L26" s="3">
        <v>531.70000000000005</v>
      </c>
      <c r="M26" s="3">
        <f t="shared" si="0"/>
        <v>1861.4</v>
      </c>
    </row>
    <row r="27" spans="1:13">
      <c r="A27" s="1" t="s">
        <v>49</v>
      </c>
      <c r="B27" s="1" t="s">
        <v>10</v>
      </c>
      <c r="C27" s="1" t="s">
        <v>46</v>
      </c>
      <c r="D27" s="2" t="s">
        <v>37</v>
      </c>
      <c r="E27" s="2" t="s">
        <v>13</v>
      </c>
      <c r="F27" s="3">
        <v>3533.9</v>
      </c>
      <c r="G27" s="3">
        <f t="shared" si="1"/>
        <v>3533.9</v>
      </c>
      <c r="H27" s="13">
        <f t="shared" si="2"/>
        <v>0</v>
      </c>
      <c r="I27" s="3">
        <v>3533.9</v>
      </c>
      <c r="J27" s="3">
        <v>0</v>
      </c>
      <c r="K27" s="3">
        <v>366.5</v>
      </c>
      <c r="L27" s="3">
        <v>1811.5</v>
      </c>
      <c r="M27" s="3">
        <f t="shared" si="0"/>
        <v>5345.4</v>
      </c>
    </row>
    <row r="28" spans="1:13">
      <c r="A28" s="1" t="s">
        <v>50</v>
      </c>
      <c r="B28" s="1" t="s">
        <v>10</v>
      </c>
      <c r="C28" s="1" t="s">
        <v>46</v>
      </c>
      <c r="D28" s="2" t="s">
        <v>51</v>
      </c>
      <c r="E28" s="2" t="s">
        <v>13</v>
      </c>
      <c r="F28" s="3">
        <v>1595.4</v>
      </c>
      <c r="G28" s="3">
        <f t="shared" si="1"/>
        <v>1595.4</v>
      </c>
      <c r="H28" s="13">
        <f t="shared" si="2"/>
        <v>0</v>
      </c>
      <c r="I28" s="3">
        <v>1595.4</v>
      </c>
      <c r="J28" s="3">
        <v>0</v>
      </c>
      <c r="K28" s="3">
        <v>146.30000000000001</v>
      </c>
      <c r="L28" s="3">
        <v>834.1</v>
      </c>
      <c r="M28" s="3">
        <f t="shared" si="0"/>
        <v>2429.5</v>
      </c>
    </row>
    <row r="29" spans="1:13">
      <c r="A29" s="1" t="s">
        <v>52</v>
      </c>
      <c r="B29" s="1" t="s">
        <v>10</v>
      </c>
      <c r="C29" s="1" t="s">
        <v>46</v>
      </c>
      <c r="D29" s="2" t="s">
        <v>35</v>
      </c>
      <c r="E29" s="2" t="s">
        <v>13</v>
      </c>
      <c r="F29" s="3">
        <v>1249</v>
      </c>
      <c r="G29" s="3">
        <f t="shared" si="1"/>
        <v>1249</v>
      </c>
      <c r="H29" s="13">
        <f t="shared" si="2"/>
        <v>0</v>
      </c>
      <c r="I29" s="3">
        <v>1249</v>
      </c>
      <c r="J29" s="3">
        <v>0</v>
      </c>
      <c r="K29" s="3">
        <v>130.9</v>
      </c>
      <c r="L29" s="3">
        <v>548.70000000000005</v>
      </c>
      <c r="M29" s="3">
        <f t="shared" si="0"/>
        <v>1797.7</v>
      </c>
    </row>
    <row r="30" spans="1:13">
      <c r="A30" s="1" t="s">
        <v>53</v>
      </c>
      <c r="B30" s="1" t="s">
        <v>10</v>
      </c>
      <c r="C30" s="1" t="s">
        <v>54</v>
      </c>
      <c r="D30" s="2" t="s">
        <v>55</v>
      </c>
      <c r="E30" s="2" t="s">
        <v>13</v>
      </c>
      <c r="F30" s="3">
        <v>1552.8</v>
      </c>
      <c r="G30" s="3">
        <f t="shared" si="1"/>
        <v>1552.8</v>
      </c>
      <c r="H30" s="13">
        <f t="shared" si="2"/>
        <v>0</v>
      </c>
      <c r="I30" s="3">
        <v>1345.3</v>
      </c>
      <c r="J30" s="3">
        <v>207.5</v>
      </c>
      <c r="K30" s="3">
        <v>178.5</v>
      </c>
      <c r="L30" s="3">
        <v>546.20000000000005</v>
      </c>
      <c r="M30" s="3">
        <f t="shared" si="0"/>
        <v>2099</v>
      </c>
    </row>
    <row r="31" spans="1:13">
      <c r="A31" s="1" t="s">
        <v>56</v>
      </c>
      <c r="B31" s="1" t="s">
        <v>10</v>
      </c>
      <c r="C31" s="1" t="s">
        <v>54</v>
      </c>
      <c r="D31" s="2" t="s">
        <v>57</v>
      </c>
      <c r="E31" s="2" t="s">
        <v>13</v>
      </c>
      <c r="F31" s="3">
        <v>3821.4</v>
      </c>
      <c r="G31" s="3">
        <f t="shared" si="1"/>
        <v>3821.3999999999996</v>
      </c>
      <c r="H31" s="13">
        <f t="shared" si="2"/>
        <v>0</v>
      </c>
      <c r="I31" s="3">
        <v>2561.6999999999998</v>
      </c>
      <c r="J31" s="3">
        <v>1259.7</v>
      </c>
      <c r="K31" s="3">
        <v>334</v>
      </c>
      <c r="L31" s="3">
        <v>1150</v>
      </c>
      <c r="M31" s="3">
        <f t="shared" si="0"/>
        <v>4971.3999999999996</v>
      </c>
    </row>
    <row r="32" spans="1:13">
      <c r="A32" s="1" t="s">
        <v>58</v>
      </c>
      <c r="B32" s="1" t="s">
        <v>10</v>
      </c>
      <c r="C32" s="1" t="s">
        <v>54</v>
      </c>
      <c r="D32" s="2" t="s">
        <v>59</v>
      </c>
      <c r="E32" s="2" t="s">
        <v>13</v>
      </c>
      <c r="F32" s="3">
        <v>4318.8999999999996</v>
      </c>
      <c r="G32" s="3">
        <f t="shared" si="1"/>
        <v>4318.8999999999996</v>
      </c>
      <c r="H32" s="13">
        <f t="shared" si="2"/>
        <v>0</v>
      </c>
      <c r="I32" s="3">
        <v>2583</v>
      </c>
      <c r="J32" s="3">
        <v>1735.9</v>
      </c>
      <c r="K32" s="3">
        <v>337.3</v>
      </c>
      <c r="L32" s="3">
        <v>1152.3</v>
      </c>
      <c r="M32" s="3">
        <f t="shared" si="0"/>
        <v>5471.2</v>
      </c>
    </row>
    <row r="33" spans="1:13">
      <c r="A33" s="1" t="s">
        <v>60</v>
      </c>
      <c r="B33" s="1" t="s">
        <v>10</v>
      </c>
      <c r="C33" s="1" t="s">
        <v>54</v>
      </c>
      <c r="D33" s="2" t="s">
        <v>61</v>
      </c>
      <c r="E33" s="2" t="s">
        <v>13</v>
      </c>
      <c r="F33" s="3">
        <v>3200.2</v>
      </c>
      <c r="G33" s="3">
        <f t="shared" si="1"/>
        <v>3200.2</v>
      </c>
      <c r="H33" s="13">
        <f t="shared" si="2"/>
        <v>0</v>
      </c>
      <c r="I33" s="3">
        <v>2566.1999999999998</v>
      </c>
      <c r="J33" s="3">
        <v>634</v>
      </c>
      <c r="K33" s="3">
        <v>308.5</v>
      </c>
      <c r="L33" s="3">
        <v>308.5</v>
      </c>
      <c r="M33" s="3">
        <f t="shared" si="0"/>
        <v>3508.7</v>
      </c>
    </row>
    <row r="34" spans="1:13">
      <c r="A34" s="1" t="s">
        <v>62</v>
      </c>
      <c r="B34" s="1" t="s">
        <v>10</v>
      </c>
      <c r="C34" s="1" t="s">
        <v>54</v>
      </c>
      <c r="D34" s="2" t="s">
        <v>63</v>
      </c>
      <c r="E34" s="2" t="s">
        <v>13</v>
      </c>
      <c r="F34" s="3">
        <v>3577.2</v>
      </c>
      <c r="G34" s="3">
        <f t="shared" si="1"/>
        <v>3577.2</v>
      </c>
      <c r="H34" s="13">
        <f t="shared" si="2"/>
        <v>0</v>
      </c>
      <c r="I34" s="3">
        <v>3165.5</v>
      </c>
      <c r="J34" s="3">
        <v>411.7</v>
      </c>
      <c r="K34" s="3">
        <v>324.7</v>
      </c>
      <c r="L34" s="3">
        <v>1825.7</v>
      </c>
      <c r="M34" s="3">
        <f t="shared" si="0"/>
        <v>5402.9</v>
      </c>
    </row>
    <row r="35" spans="1:13">
      <c r="A35" s="1" t="s">
        <v>64</v>
      </c>
      <c r="B35" s="1" t="s">
        <v>10</v>
      </c>
      <c r="C35" s="1" t="s">
        <v>54</v>
      </c>
      <c r="D35" s="2" t="s">
        <v>65</v>
      </c>
      <c r="E35" s="2" t="s">
        <v>13</v>
      </c>
      <c r="F35" s="3">
        <v>4517.3</v>
      </c>
      <c r="G35" s="3">
        <f t="shared" si="1"/>
        <v>4517.3</v>
      </c>
      <c r="H35" s="13">
        <f t="shared" si="2"/>
        <v>0</v>
      </c>
      <c r="I35" s="3">
        <v>4517.3</v>
      </c>
      <c r="J35" s="3">
        <v>0</v>
      </c>
      <c r="K35" s="3">
        <v>484.5</v>
      </c>
      <c r="L35" s="3">
        <v>2389.3000000000002</v>
      </c>
      <c r="M35" s="3">
        <f t="shared" si="0"/>
        <v>6906.6</v>
      </c>
    </row>
    <row r="36" spans="1:13" s="16" customFormat="1">
      <c r="A36" s="14" t="s">
        <v>66</v>
      </c>
      <c r="B36" s="14" t="s">
        <v>10</v>
      </c>
      <c r="C36" s="14" t="s">
        <v>54</v>
      </c>
      <c r="D36" s="15" t="s">
        <v>67</v>
      </c>
      <c r="E36" s="15" t="s">
        <v>13</v>
      </c>
      <c r="F36" s="13">
        <v>5100.8999999999996</v>
      </c>
      <c r="G36" s="13">
        <f t="shared" si="1"/>
        <v>5100.8999999999996</v>
      </c>
      <c r="H36" s="13">
        <f t="shared" si="2"/>
        <v>0</v>
      </c>
      <c r="I36" s="13">
        <v>5100.8999999999996</v>
      </c>
      <c r="J36" s="13">
        <v>0</v>
      </c>
      <c r="K36" s="13">
        <v>616.5</v>
      </c>
      <c r="L36" s="13">
        <v>2814.2</v>
      </c>
      <c r="M36" s="3">
        <f t="shared" si="0"/>
        <v>7915.0999999999995</v>
      </c>
    </row>
    <row r="37" spans="1:13">
      <c r="A37" s="1" t="s">
        <v>68</v>
      </c>
      <c r="B37" s="1" t="s">
        <v>10</v>
      </c>
      <c r="C37" s="1" t="s">
        <v>54</v>
      </c>
      <c r="D37" s="2" t="s">
        <v>69</v>
      </c>
      <c r="E37" s="2" t="s">
        <v>17</v>
      </c>
      <c r="F37" s="3">
        <v>4491.8999999999996</v>
      </c>
      <c r="G37" s="3">
        <f t="shared" si="1"/>
        <v>4491.8999999999996</v>
      </c>
      <c r="H37" s="13">
        <f t="shared" si="2"/>
        <v>0</v>
      </c>
      <c r="I37" s="3">
        <v>4491.8999999999996</v>
      </c>
      <c r="J37" s="3">
        <v>0</v>
      </c>
      <c r="K37" s="3">
        <v>468</v>
      </c>
      <c r="L37" s="3">
        <v>2531.4</v>
      </c>
      <c r="M37" s="3">
        <f t="shared" si="0"/>
        <v>7023.2999999999993</v>
      </c>
    </row>
    <row r="38" spans="1:13">
      <c r="A38" s="1" t="s">
        <v>70</v>
      </c>
      <c r="B38" s="1" t="s">
        <v>10</v>
      </c>
      <c r="C38" s="1" t="s">
        <v>71</v>
      </c>
      <c r="D38" s="2" t="s">
        <v>72</v>
      </c>
      <c r="E38" s="2" t="s">
        <v>13</v>
      </c>
      <c r="F38" s="3">
        <v>3223.2</v>
      </c>
      <c r="G38" s="3">
        <f t="shared" si="1"/>
        <v>3223.2000000000003</v>
      </c>
      <c r="H38" s="13">
        <f t="shared" si="2"/>
        <v>0</v>
      </c>
      <c r="I38" s="3">
        <v>2870.4</v>
      </c>
      <c r="J38" s="3">
        <v>352.8</v>
      </c>
      <c r="K38" s="3">
        <v>309</v>
      </c>
      <c r="L38" s="3">
        <v>1219.5</v>
      </c>
      <c r="M38" s="3">
        <f t="shared" si="0"/>
        <v>4442.7</v>
      </c>
    </row>
    <row r="39" spans="1:13">
      <c r="A39" s="1" t="s">
        <v>73</v>
      </c>
      <c r="B39" s="1" t="s">
        <v>10</v>
      </c>
      <c r="C39" s="1" t="s">
        <v>71</v>
      </c>
      <c r="D39" s="2" t="s">
        <v>31</v>
      </c>
      <c r="E39" s="2" t="s">
        <v>13</v>
      </c>
      <c r="F39" s="3">
        <v>4731.3999999999996</v>
      </c>
      <c r="G39" s="3">
        <f t="shared" si="1"/>
        <v>4731.3999999999996</v>
      </c>
      <c r="H39" s="13">
        <f t="shared" si="2"/>
        <v>0</v>
      </c>
      <c r="I39" s="3">
        <v>4429.7</v>
      </c>
      <c r="J39" s="3">
        <v>301.7</v>
      </c>
      <c r="K39" s="3">
        <v>517</v>
      </c>
      <c r="L39" s="3">
        <v>1509.6</v>
      </c>
      <c r="M39" s="3">
        <f t="shared" si="0"/>
        <v>6241</v>
      </c>
    </row>
    <row r="40" spans="1:13">
      <c r="A40" s="1" t="s">
        <v>74</v>
      </c>
      <c r="B40" s="1" t="s">
        <v>10</v>
      </c>
      <c r="C40" s="1" t="s">
        <v>71</v>
      </c>
      <c r="D40" s="2" t="s">
        <v>75</v>
      </c>
      <c r="E40" s="2" t="s">
        <v>13</v>
      </c>
      <c r="F40" s="3">
        <v>2593.6</v>
      </c>
      <c r="G40" s="3">
        <f t="shared" si="1"/>
        <v>2593.6</v>
      </c>
      <c r="H40" s="13">
        <f t="shared" si="2"/>
        <v>0</v>
      </c>
      <c r="I40" s="3">
        <v>2593.6</v>
      </c>
      <c r="J40" s="3">
        <v>0</v>
      </c>
      <c r="K40" s="3">
        <v>295.5</v>
      </c>
      <c r="L40" s="3">
        <v>1377.5</v>
      </c>
      <c r="M40" s="3">
        <f t="shared" si="0"/>
        <v>3971.1</v>
      </c>
    </row>
    <row r="41" spans="1:13">
      <c r="A41" s="1" t="s">
        <v>76</v>
      </c>
      <c r="B41" s="1" t="s">
        <v>10</v>
      </c>
      <c r="C41" s="1" t="s">
        <v>71</v>
      </c>
      <c r="D41" s="2" t="s">
        <v>51</v>
      </c>
      <c r="E41" s="2" t="s">
        <v>13</v>
      </c>
      <c r="F41" s="3">
        <v>3221.1</v>
      </c>
      <c r="G41" s="3">
        <f t="shared" si="1"/>
        <v>3221.1</v>
      </c>
      <c r="H41" s="13">
        <f t="shared" si="2"/>
        <v>0</v>
      </c>
      <c r="I41" s="3">
        <v>3139</v>
      </c>
      <c r="J41" s="3">
        <v>82.1</v>
      </c>
      <c r="K41" s="3">
        <v>339.5</v>
      </c>
      <c r="L41" s="3">
        <v>1219.5</v>
      </c>
      <c r="M41" s="3">
        <f t="shared" ref="M41:M72" si="3">F41+L41</f>
        <v>4440.6000000000004</v>
      </c>
    </row>
    <row r="42" spans="1:13">
      <c r="A42" s="1" t="s">
        <v>77</v>
      </c>
      <c r="B42" s="1" t="s">
        <v>10</v>
      </c>
      <c r="C42" s="1" t="s">
        <v>21</v>
      </c>
      <c r="D42" s="2" t="s">
        <v>37</v>
      </c>
      <c r="E42" s="2" t="s">
        <v>13</v>
      </c>
      <c r="F42" s="3">
        <v>4560.8999999999996</v>
      </c>
      <c r="G42" s="3">
        <f t="shared" si="1"/>
        <v>4560.8999999999996</v>
      </c>
      <c r="H42" s="13">
        <f t="shared" si="2"/>
        <v>0</v>
      </c>
      <c r="I42" s="3">
        <v>4560.8999999999996</v>
      </c>
      <c r="J42" s="3">
        <v>0</v>
      </c>
      <c r="K42" s="3">
        <v>437.8</v>
      </c>
      <c r="L42" s="3">
        <v>2382.9</v>
      </c>
      <c r="M42" s="3">
        <f t="shared" si="3"/>
        <v>6943.7999999999993</v>
      </c>
    </row>
    <row r="43" spans="1:13">
      <c r="A43" s="1" t="s">
        <v>78</v>
      </c>
      <c r="B43" s="1" t="s">
        <v>10</v>
      </c>
      <c r="C43" s="1" t="s">
        <v>21</v>
      </c>
      <c r="D43" s="2" t="s">
        <v>44</v>
      </c>
      <c r="E43" s="2" t="s">
        <v>13</v>
      </c>
      <c r="F43" s="3">
        <v>4452.8</v>
      </c>
      <c r="G43" s="3">
        <f t="shared" si="1"/>
        <v>4452.8</v>
      </c>
      <c r="H43" s="13">
        <f t="shared" si="2"/>
        <v>0</v>
      </c>
      <c r="I43" s="3">
        <v>4452.8</v>
      </c>
      <c r="J43" s="3">
        <v>0</v>
      </c>
      <c r="K43" s="3">
        <v>453</v>
      </c>
      <c r="L43" s="3">
        <v>2325.5</v>
      </c>
      <c r="M43" s="3">
        <f t="shared" si="3"/>
        <v>6778.3</v>
      </c>
    </row>
    <row r="44" spans="1:13">
      <c r="A44" s="1" t="s">
        <v>79</v>
      </c>
      <c r="B44" s="1" t="s">
        <v>10</v>
      </c>
      <c r="C44" s="1" t="s">
        <v>21</v>
      </c>
      <c r="D44" s="2" t="s">
        <v>12</v>
      </c>
      <c r="E44" s="2" t="s">
        <v>13</v>
      </c>
      <c r="F44" s="3">
        <v>3381.3</v>
      </c>
      <c r="G44" s="3">
        <f t="shared" si="1"/>
        <v>3381.3</v>
      </c>
      <c r="H44" s="13">
        <f t="shared" si="2"/>
        <v>0</v>
      </c>
      <c r="I44" s="3">
        <v>3381.3</v>
      </c>
      <c r="J44" s="3">
        <v>0</v>
      </c>
      <c r="K44" s="3">
        <v>339</v>
      </c>
      <c r="L44" s="3">
        <v>1770.4</v>
      </c>
      <c r="M44" s="3">
        <f t="shared" si="3"/>
        <v>5151.7000000000007</v>
      </c>
    </row>
    <row r="45" spans="1:13">
      <c r="A45" s="1" t="s">
        <v>80</v>
      </c>
      <c r="B45" s="1" t="s">
        <v>10</v>
      </c>
      <c r="C45" s="1" t="s">
        <v>71</v>
      </c>
      <c r="D45" s="2" t="s">
        <v>35</v>
      </c>
      <c r="E45" s="2" t="s">
        <v>13</v>
      </c>
      <c r="F45" s="3">
        <v>3529.7</v>
      </c>
      <c r="G45" s="3">
        <f t="shared" si="1"/>
        <v>3529.7</v>
      </c>
      <c r="H45" s="13">
        <f t="shared" si="2"/>
        <v>0</v>
      </c>
      <c r="I45" s="3">
        <v>3492.6</v>
      </c>
      <c r="J45" s="3">
        <v>37.1</v>
      </c>
      <c r="K45" s="3">
        <v>366</v>
      </c>
      <c r="L45" s="3">
        <v>1090.5999999999999</v>
      </c>
      <c r="M45" s="3">
        <f t="shared" si="3"/>
        <v>4620.2999999999993</v>
      </c>
    </row>
    <row r="46" spans="1:13">
      <c r="A46" s="1" t="s">
        <v>81</v>
      </c>
      <c r="B46" s="1" t="s">
        <v>10</v>
      </c>
      <c r="C46" s="1" t="s">
        <v>71</v>
      </c>
      <c r="D46" s="2" t="s">
        <v>12</v>
      </c>
      <c r="E46" s="2" t="s">
        <v>13</v>
      </c>
      <c r="F46" s="3">
        <v>1610.6</v>
      </c>
      <c r="G46" s="3">
        <f t="shared" si="1"/>
        <v>1610.6</v>
      </c>
      <c r="H46" s="13">
        <f t="shared" si="2"/>
        <v>0</v>
      </c>
      <c r="I46" s="3">
        <v>1610.6</v>
      </c>
      <c r="J46" s="3">
        <v>0</v>
      </c>
      <c r="K46" s="3">
        <v>156</v>
      </c>
      <c r="L46" s="3">
        <v>496.1</v>
      </c>
      <c r="M46" s="3">
        <f t="shared" si="3"/>
        <v>2106.6999999999998</v>
      </c>
    </row>
    <row r="47" spans="1:13">
      <c r="A47" s="1" t="s">
        <v>82</v>
      </c>
      <c r="B47" s="1" t="s">
        <v>10</v>
      </c>
      <c r="C47" s="1" t="s">
        <v>21</v>
      </c>
      <c r="D47" s="2" t="s">
        <v>83</v>
      </c>
      <c r="E47" s="2" t="s">
        <v>13</v>
      </c>
      <c r="F47" s="3">
        <v>5281.7</v>
      </c>
      <c r="G47" s="3">
        <f t="shared" si="1"/>
        <v>5281.7</v>
      </c>
      <c r="H47" s="13">
        <f t="shared" si="2"/>
        <v>0</v>
      </c>
      <c r="I47" s="3">
        <v>5150.5</v>
      </c>
      <c r="J47" s="3">
        <v>131.19999999999999</v>
      </c>
      <c r="K47" s="3">
        <v>745.8</v>
      </c>
      <c r="L47" s="3">
        <v>2231.1</v>
      </c>
      <c r="M47" s="3">
        <f t="shared" si="3"/>
        <v>7512.7999999999993</v>
      </c>
    </row>
    <row r="48" spans="1:13">
      <c r="A48" s="1" t="s">
        <v>84</v>
      </c>
      <c r="B48" s="1" t="s">
        <v>10</v>
      </c>
      <c r="C48" s="1" t="s">
        <v>39</v>
      </c>
      <c r="D48" s="2" t="s">
        <v>29</v>
      </c>
      <c r="E48" s="2" t="s">
        <v>13</v>
      </c>
      <c r="F48" s="3">
        <v>6291.5</v>
      </c>
      <c r="G48" s="3">
        <f t="shared" si="1"/>
        <v>6291.5</v>
      </c>
      <c r="H48" s="13">
        <f t="shared" si="2"/>
        <v>0</v>
      </c>
      <c r="I48" s="3">
        <v>5963.1</v>
      </c>
      <c r="J48" s="3">
        <v>328.4</v>
      </c>
      <c r="K48" s="3">
        <v>654.70000000000005</v>
      </c>
      <c r="L48" s="3">
        <v>2921.4</v>
      </c>
      <c r="M48" s="3">
        <f t="shared" si="3"/>
        <v>9212.9</v>
      </c>
    </row>
    <row r="49" spans="1:13">
      <c r="A49" s="1" t="s">
        <v>85</v>
      </c>
      <c r="B49" s="1" t="s">
        <v>10</v>
      </c>
      <c r="C49" s="1" t="s">
        <v>21</v>
      </c>
      <c r="D49" s="2" t="s">
        <v>86</v>
      </c>
      <c r="E49" s="2" t="s">
        <v>13</v>
      </c>
      <c r="F49" s="3">
        <v>2373</v>
      </c>
      <c r="G49" s="3">
        <f t="shared" si="1"/>
        <v>2373</v>
      </c>
      <c r="H49" s="13">
        <f t="shared" si="2"/>
        <v>0</v>
      </c>
      <c r="I49" s="3">
        <v>2271.5</v>
      </c>
      <c r="J49" s="3">
        <v>101.5</v>
      </c>
      <c r="K49" s="3">
        <v>399.2</v>
      </c>
      <c r="L49" s="3">
        <v>1021.1</v>
      </c>
      <c r="M49" s="3">
        <f t="shared" si="3"/>
        <v>3394.1</v>
      </c>
    </row>
    <row r="50" spans="1:13">
      <c r="A50" s="1" t="s">
        <v>87</v>
      </c>
      <c r="B50" s="1" t="s">
        <v>10</v>
      </c>
      <c r="C50" s="1" t="s">
        <v>54</v>
      </c>
      <c r="D50" s="2" t="s">
        <v>88</v>
      </c>
      <c r="E50" s="2" t="s">
        <v>13</v>
      </c>
      <c r="F50" s="3">
        <v>4725.3</v>
      </c>
      <c r="G50" s="3">
        <f t="shared" si="1"/>
        <v>4725.3</v>
      </c>
      <c r="H50" s="13">
        <f t="shared" si="2"/>
        <v>0</v>
      </c>
      <c r="I50" s="3">
        <v>4725.3</v>
      </c>
      <c r="J50" s="3">
        <v>0</v>
      </c>
      <c r="K50" s="3">
        <v>496</v>
      </c>
      <c r="L50" s="3">
        <v>1485.6</v>
      </c>
      <c r="M50" s="3">
        <f t="shared" si="3"/>
        <v>6210.9</v>
      </c>
    </row>
    <row r="51" spans="1:13">
      <c r="A51" s="1" t="s">
        <v>89</v>
      </c>
      <c r="B51" s="1" t="s">
        <v>10</v>
      </c>
      <c r="C51" s="1" t="s">
        <v>54</v>
      </c>
      <c r="D51" s="2" t="s">
        <v>90</v>
      </c>
      <c r="E51" s="2" t="s">
        <v>13</v>
      </c>
      <c r="F51" s="3">
        <v>3356</v>
      </c>
      <c r="G51" s="3">
        <f t="shared" si="1"/>
        <v>3356</v>
      </c>
      <c r="H51" s="13">
        <f t="shared" si="2"/>
        <v>0</v>
      </c>
      <c r="I51" s="3">
        <v>3233.1</v>
      </c>
      <c r="J51" s="3">
        <v>122.9</v>
      </c>
      <c r="K51" s="3">
        <v>266</v>
      </c>
      <c r="L51" s="3">
        <v>858</v>
      </c>
      <c r="M51" s="3">
        <f t="shared" si="3"/>
        <v>4214</v>
      </c>
    </row>
    <row r="52" spans="1:13">
      <c r="A52" s="1" t="s">
        <v>91</v>
      </c>
      <c r="B52" s="1" t="s">
        <v>10</v>
      </c>
      <c r="C52" s="1" t="s">
        <v>54</v>
      </c>
      <c r="D52" s="2" t="s">
        <v>92</v>
      </c>
      <c r="E52" s="2" t="s">
        <v>13</v>
      </c>
      <c r="F52" s="3">
        <v>4864.1000000000004</v>
      </c>
      <c r="G52" s="3">
        <f t="shared" si="1"/>
        <v>4864.0999999999995</v>
      </c>
      <c r="H52" s="13">
        <f t="shared" si="2"/>
        <v>0</v>
      </c>
      <c r="I52" s="3">
        <v>4805.7</v>
      </c>
      <c r="J52" s="3">
        <v>58.4</v>
      </c>
      <c r="K52" s="3">
        <v>611</v>
      </c>
      <c r="L52" s="3">
        <v>1710</v>
      </c>
      <c r="M52" s="3">
        <f t="shared" si="3"/>
        <v>6574.1</v>
      </c>
    </row>
    <row r="53" spans="1:13">
      <c r="A53" s="1" t="s">
        <v>93</v>
      </c>
      <c r="B53" s="1" t="s">
        <v>10</v>
      </c>
      <c r="C53" s="1" t="s">
        <v>21</v>
      </c>
      <c r="D53" s="2" t="s">
        <v>94</v>
      </c>
      <c r="E53" s="2" t="s">
        <v>13</v>
      </c>
      <c r="F53" s="3">
        <v>554.5</v>
      </c>
      <c r="G53" s="3">
        <f t="shared" si="1"/>
        <v>554.5</v>
      </c>
      <c r="H53" s="13">
        <f t="shared" si="2"/>
        <v>0</v>
      </c>
      <c r="I53" s="3">
        <v>554.5</v>
      </c>
      <c r="J53" s="3">
        <v>0</v>
      </c>
      <c r="K53" s="3">
        <v>53</v>
      </c>
      <c r="L53" s="3">
        <v>353</v>
      </c>
      <c r="M53" s="3">
        <f t="shared" si="3"/>
        <v>907.5</v>
      </c>
    </row>
    <row r="54" spans="1:13">
      <c r="A54" s="1" t="s">
        <v>95</v>
      </c>
      <c r="B54" s="1" t="s">
        <v>10</v>
      </c>
      <c r="C54" s="1" t="s">
        <v>54</v>
      </c>
      <c r="D54" s="2" t="s">
        <v>69</v>
      </c>
      <c r="E54" s="2" t="s">
        <v>13</v>
      </c>
      <c r="F54" s="3">
        <v>4483.7</v>
      </c>
      <c r="G54" s="3">
        <f t="shared" si="1"/>
        <v>4483.7</v>
      </c>
      <c r="H54" s="13">
        <f t="shared" si="2"/>
        <v>0</v>
      </c>
      <c r="I54" s="3">
        <v>4483.7</v>
      </c>
      <c r="J54" s="3">
        <v>0</v>
      </c>
      <c r="K54" s="3">
        <v>485.5</v>
      </c>
      <c r="L54" s="3">
        <v>1474.1</v>
      </c>
      <c r="M54" s="3">
        <f t="shared" si="3"/>
        <v>5957.7999999999993</v>
      </c>
    </row>
    <row r="55" spans="1:13">
      <c r="A55" s="1" t="s">
        <v>96</v>
      </c>
      <c r="B55" s="1" t="s">
        <v>10</v>
      </c>
      <c r="C55" s="1" t="s">
        <v>11</v>
      </c>
      <c r="D55" s="2" t="s">
        <v>72</v>
      </c>
      <c r="E55" s="2" t="s">
        <v>13</v>
      </c>
      <c r="F55" s="3">
        <v>7842.4</v>
      </c>
      <c r="G55" s="3">
        <f t="shared" si="1"/>
        <v>7842.4000000000005</v>
      </c>
      <c r="H55" s="13">
        <f t="shared" si="2"/>
        <v>0</v>
      </c>
      <c r="I55" s="3">
        <v>7652.8</v>
      </c>
      <c r="J55" s="3">
        <v>189.6</v>
      </c>
      <c r="K55" s="3">
        <v>1321.2</v>
      </c>
      <c r="L55" s="3">
        <v>3180</v>
      </c>
      <c r="M55" s="3">
        <f t="shared" si="3"/>
        <v>11022.4</v>
      </c>
    </row>
    <row r="56" spans="1:13">
      <c r="A56" s="1" t="s">
        <v>97</v>
      </c>
      <c r="B56" s="1" t="s">
        <v>10</v>
      </c>
      <c r="C56" s="1" t="s">
        <v>11</v>
      </c>
      <c r="D56" s="2" t="s">
        <v>47</v>
      </c>
      <c r="E56" s="2" t="s">
        <v>13</v>
      </c>
      <c r="F56" s="3">
        <v>10216.1</v>
      </c>
      <c r="G56" s="3">
        <f t="shared" si="1"/>
        <v>10216.1</v>
      </c>
      <c r="H56" s="13">
        <f t="shared" si="2"/>
        <v>0</v>
      </c>
      <c r="I56" s="3">
        <v>10182.6</v>
      </c>
      <c r="J56" s="3">
        <v>33.5</v>
      </c>
      <c r="K56" s="3">
        <v>1512.9</v>
      </c>
      <c r="L56" s="3">
        <v>4137.3</v>
      </c>
      <c r="M56" s="3">
        <f t="shared" si="3"/>
        <v>14353.400000000001</v>
      </c>
    </row>
    <row r="57" spans="1:13" s="16" customFormat="1">
      <c r="A57" s="14" t="s">
        <v>98</v>
      </c>
      <c r="B57" s="14" t="s">
        <v>10</v>
      </c>
      <c r="C57" s="14" t="s">
        <v>99</v>
      </c>
      <c r="D57" s="15" t="s">
        <v>47</v>
      </c>
      <c r="E57" s="15" t="s">
        <v>17</v>
      </c>
      <c r="F57" s="13">
        <v>1959.9</v>
      </c>
      <c r="G57" s="13">
        <f t="shared" si="1"/>
        <v>1959.9</v>
      </c>
      <c r="H57" s="13">
        <f t="shared" si="2"/>
        <v>0</v>
      </c>
      <c r="I57" s="13">
        <v>1959.9</v>
      </c>
      <c r="J57" s="13">
        <v>0</v>
      </c>
      <c r="K57" s="13">
        <v>241.2</v>
      </c>
      <c r="L57" s="13">
        <v>725.3</v>
      </c>
      <c r="M57" s="3">
        <f t="shared" si="3"/>
        <v>2685.2</v>
      </c>
    </row>
    <row r="58" spans="1:13">
      <c r="A58" s="1" t="s">
        <v>100</v>
      </c>
      <c r="B58" s="1" t="s">
        <v>10</v>
      </c>
      <c r="C58" s="1" t="s">
        <v>99</v>
      </c>
      <c r="D58" s="2" t="s">
        <v>47</v>
      </c>
      <c r="E58" s="2" t="s">
        <v>13</v>
      </c>
      <c r="F58" s="3">
        <v>6371.4</v>
      </c>
      <c r="G58" s="3">
        <f t="shared" si="1"/>
        <v>6371.4</v>
      </c>
      <c r="H58" s="13">
        <f t="shared" si="2"/>
        <v>0</v>
      </c>
      <c r="I58" s="3">
        <v>6371.4</v>
      </c>
      <c r="J58" s="3">
        <v>0</v>
      </c>
      <c r="K58" s="3">
        <v>867.9</v>
      </c>
      <c r="L58" s="3">
        <v>2285.6999999999998</v>
      </c>
      <c r="M58" s="3">
        <f t="shared" si="3"/>
        <v>8657.0999999999985</v>
      </c>
    </row>
    <row r="59" spans="1:13">
      <c r="A59" s="1" t="s">
        <v>101</v>
      </c>
      <c r="B59" s="1" t="s">
        <v>10</v>
      </c>
      <c r="C59" s="1" t="s">
        <v>99</v>
      </c>
      <c r="D59" s="2" t="s">
        <v>75</v>
      </c>
      <c r="E59" s="2" t="s">
        <v>13</v>
      </c>
      <c r="F59" s="3">
        <v>3313.5</v>
      </c>
      <c r="G59" s="3">
        <f t="shared" si="1"/>
        <v>3313.5</v>
      </c>
      <c r="H59" s="13">
        <f t="shared" si="2"/>
        <v>0</v>
      </c>
      <c r="I59" s="3">
        <v>3188.4</v>
      </c>
      <c r="J59" s="3">
        <v>125.1</v>
      </c>
      <c r="K59" s="3">
        <v>273.5</v>
      </c>
      <c r="L59" s="3">
        <v>1579.3</v>
      </c>
      <c r="M59" s="3">
        <f t="shared" si="3"/>
        <v>4892.8</v>
      </c>
    </row>
    <row r="60" spans="1:13">
      <c r="A60" s="1" t="s">
        <v>102</v>
      </c>
      <c r="B60" s="1" t="s">
        <v>10</v>
      </c>
      <c r="C60" s="1" t="s">
        <v>99</v>
      </c>
      <c r="D60" s="2" t="s">
        <v>51</v>
      </c>
      <c r="E60" s="2" t="s">
        <v>13</v>
      </c>
      <c r="F60" s="3">
        <v>4321</v>
      </c>
      <c r="G60" s="3">
        <f t="shared" si="1"/>
        <v>4321</v>
      </c>
      <c r="H60" s="13">
        <f t="shared" si="2"/>
        <v>0</v>
      </c>
      <c r="I60" s="3">
        <v>4212.6000000000004</v>
      </c>
      <c r="J60" s="3">
        <v>108.4</v>
      </c>
      <c r="K60" s="3">
        <v>349</v>
      </c>
      <c r="L60" s="3">
        <v>2192.3000000000002</v>
      </c>
      <c r="M60" s="3">
        <f t="shared" si="3"/>
        <v>6513.3</v>
      </c>
    </row>
    <row r="61" spans="1:13">
      <c r="A61" s="1" t="s">
        <v>103</v>
      </c>
      <c r="B61" s="1" t="s">
        <v>10</v>
      </c>
      <c r="C61" s="1" t="s">
        <v>99</v>
      </c>
      <c r="D61" s="2" t="s">
        <v>83</v>
      </c>
      <c r="E61" s="2" t="s">
        <v>13</v>
      </c>
      <c r="F61" s="3">
        <v>4592.3999999999996</v>
      </c>
      <c r="G61" s="3">
        <f t="shared" si="1"/>
        <v>4592.3999999999996</v>
      </c>
      <c r="H61" s="13">
        <f t="shared" si="2"/>
        <v>0</v>
      </c>
      <c r="I61" s="3">
        <v>4592.3999999999996</v>
      </c>
      <c r="J61" s="3">
        <v>0</v>
      </c>
      <c r="K61" s="3">
        <v>952.7</v>
      </c>
      <c r="L61" s="3">
        <v>2094.6</v>
      </c>
      <c r="M61" s="3">
        <f t="shared" si="3"/>
        <v>6687</v>
      </c>
    </row>
    <row r="62" spans="1:13">
      <c r="A62" s="1" t="s">
        <v>104</v>
      </c>
      <c r="B62" s="1" t="s">
        <v>10</v>
      </c>
      <c r="C62" s="1" t="s">
        <v>105</v>
      </c>
      <c r="D62" s="2" t="s">
        <v>35</v>
      </c>
      <c r="E62" s="2" t="s">
        <v>13</v>
      </c>
      <c r="F62" s="3">
        <v>1883</v>
      </c>
      <c r="G62" s="3">
        <f t="shared" si="1"/>
        <v>1883</v>
      </c>
      <c r="H62" s="13">
        <f t="shared" si="2"/>
        <v>0</v>
      </c>
      <c r="I62" s="3">
        <v>1429.5</v>
      </c>
      <c r="J62" s="3">
        <v>453.5</v>
      </c>
      <c r="K62" s="3">
        <v>184</v>
      </c>
      <c r="L62" s="3">
        <v>184</v>
      </c>
      <c r="M62" s="3">
        <f t="shared" si="3"/>
        <v>2067</v>
      </c>
    </row>
    <row r="63" spans="1:13" s="16" customFormat="1">
      <c r="A63" s="14" t="s">
        <v>106</v>
      </c>
      <c r="B63" s="14" t="s">
        <v>10</v>
      </c>
      <c r="C63" s="14" t="s">
        <v>21</v>
      </c>
      <c r="D63" s="15" t="s">
        <v>107</v>
      </c>
      <c r="E63" s="15" t="s">
        <v>13</v>
      </c>
      <c r="F63" s="13">
        <v>3382.8</v>
      </c>
      <c r="G63" s="13">
        <f t="shared" si="1"/>
        <v>3382.8</v>
      </c>
      <c r="H63" s="13">
        <f t="shared" si="2"/>
        <v>0</v>
      </c>
      <c r="I63" s="13">
        <v>3269.5</v>
      </c>
      <c r="J63" s="13">
        <f>62+51.3</f>
        <v>113.3</v>
      </c>
      <c r="K63" s="13">
        <v>300.8</v>
      </c>
      <c r="L63" s="13">
        <v>1722</v>
      </c>
      <c r="M63" s="3">
        <f t="shared" si="3"/>
        <v>5104.8</v>
      </c>
    </row>
    <row r="64" spans="1:13">
      <c r="A64" s="1" t="s">
        <v>108</v>
      </c>
      <c r="B64" s="1" t="s">
        <v>10</v>
      </c>
      <c r="C64" s="1" t="s">
        <v>46</v>
      </c>
      <c r="D64" s="2" t="s">
        <v>29</v>
      </c>
      <c r="E64" s="2" t="s">
        <v>13</v>
      </c>
      <c r="F64" s="3">
        <v>3572.5</v>
      </c>
      <c r="G64" s="3">
        <f t="shared" si="1"/>
        <v>3572.5</v>
      </c>
      <c r="H64" s="13">
        <f t="shared" si="2"/>
        <v>0</v>
      </c>
      <c r="I64" s="3">
        <v>3531.4</v>
      </c>
      <c r="J64" s="3">
        <v>41.1</v>
      </c>
      <c r="K64" s="3">
        <v>372</v>
      </c>
      <c r="L64" s="3">
        <v>1820.3</v>
      </c>
      <c r="M64" s="3">
        <f t="shared" si="3"/>
        <v>5392.8</v>
      </c>
    </row>
    <row r="65" spans="1:13" s="16" customFormat="1">
      <c r="A65" s="14" t="s">
        <v>109</v>
      </c>
      <c r="B65" s="14" t="s">
        <v>10</v>
      </c>
      <c r="C65" s="14" t="s">
        <v>110</v>
      </c>
      <c r="D65" s="15" t="s">
        <v>17</v>
      </c>
      <c r="E65" s="15" t="s">
        <v>13</v>
      </c>
      <c r="F65" s="13">
        <v>3207.3</v>
      </c>
      <c r="G65" s="13">
        <f t="shared" si="1"/>
        <v>3207.3</v>
      </c>
      <c r="H65" s="13">
        <f t="shared" si="2"/>
        <v>0</v>
      </c>
      <c r="I65" s="13">
        <v>2571</v>
      </c>
      <c r="J65" s="13">
        <f>635.8+0.5</f>
        <v>636.29999999999995</v>
      </c>
      <c r="K65" s="13">
        <v>291.3</v>
      </c>
      <c r="L65" s="13">
        <v>291.3</v>
      </c>
      <c r="M65" s="3">
        <f t="shared" si="3"/>
        <v>3498.6000000000004</v>
      </c>
    </row>
    <row r="66" spans="1:13" s="16" customFormat="1">
      <c r="A66" s="14" t="s">
        <v>111</v>
      </c>
      <c r="B66" s="14" t="s">
        <v>10</v>
      </c>
      <c r="C66" s="14" t="s">
        <v>110</v>
      </c>
      <c r="D66" s="15" t="s">
        <v>72</v>
      </c>
      <c r="E66" s="15" t="s">
        <v>13</v>
      </c>
      <c r="F66" s="13">
        <v>5574</v>
      </c>
      <c r="G66" s="13">
        <f t="shared" si="1"/>
        <v>5574</v>
      </c>
      <c r="H66" s="13">
        <f t="shared" si="2"/>
        <v>0</v>
      </c>
      <c r="I66" s="13">
        <v>5467.5</v>
      </c>
      <c r="J66" s="13">
        <v>106.5</v>
      </c>
      <c r="K66" s="13">
        <v>497.6</v>
      </c>
      <c r="L66" s="13">
        <v>1691.9</v>
      </c>
      <c r="M66" s="3">
        <f t="shared" si="3"/>
        <v>7265.9</v>
      </c>
    </row>
    <row r="67" spans="1:13" s="16" customFormat="1">
      <c r="A67" s="14" t="s">
        <v>112</v>
      </c>
      <c r="B67" s="14" t="s">
        <v>10</v>
      </c>
      <c r="C67" s="14" t="s">
        <v>110</v>
      </c>
      <c r="D67" s="15" t="s">
        <v>29</v>
      </c>
      <c r="E67" s="15" t="s">
        <v>13</v>
      </c>
      <c r="F67" s="13">
        <v>912.7</v>
      </c>
      <c r="G67" s="13">
        <f t="shared" si="1"/>
        <v>912.7</v>
      </c>
      <c r="H67" s="13">
        <f t="shared" si="2"/>
        <v>0</v>
      </c>
      <c r="I67" s="13">
        <v>871.1</v>
      </c>
      <c r="J67" s="13">
        <f>40.7+0.9</f>
        <v>41.6</v>
      </c>
      <c r="K67" s="13">
        <v>86.7</v>
      </c>
      <c r="L67" s="13">
        <v>291.7</v>
      </c>
      <c r="M67" s="3">
        <f t="shared" si="3"/>
        <v>1204.4000000000001</v>
      </c>
    </row>
    <row r="68" spans="1:13">
      <c r="A68" s="1"/>
      <c r="B68" s="1"/>
      <c r="C68" s="1"/>
      <c r="D68" s="2"/>
      <c r="E68" s="2"/>
      <c r="F68" s="3"/>
      <c r="G68" s="3"/>
      <c r="H68" s="13"/>
      <c r="I68" s="3"/>
      <c r="J68" s="3"/>
      <c r="K68" s="3"/>
      <c r="L68" s="3"/>
      <c r="M68" s="3"/>
    </row>
    <row r="70" spans="1:13" hidden="1">
      <c r="F70" s="17">
        <f>SUM(F9:F69)</f>
        <v>223123.69999999995</v>
      </c>
      <c r="G70" s="17">
        <f>SUM(G9:G69)</f>
        <v>223123.69999999995</v>
      </c>
      <c r="H70" s="17"/>
      <c r="I70" s="17">
        <f>SUM(I9:I69)</f>
        <v>215139.59999999998</v>
      </c>
      <c r="J70" s="17">
        <f>SUM(J9:J69)</f>
        <v>7984.1</v>
      </c>
    </row>
    <row r="71" spans="1:13" hidden="1">
      <c r="F71" s="17"/>
      <c r="G71" s="17"/>
      <c r="H71" s="17"/>
      <c r="I71" s="17"/>
      <c r="J71" s="17">
        <f>I70+J70</f>
        <v>223123.69999999998</v>
      </c>
    </row>
    <row r="72" spans="1:13" hidden="1">
      <c r="F72" s="17"/>
      <c r="G72" s="17"/>
      <c r="H72" s="17"/>
      <c r="I72" s="17"/>
      <c r="J72" s="17"/>
    </row>
  </sheetData>
  <mergeCells count="14">
    <mergeCell ref="A5:A8"/>
    <mergeCell ref="B5:B8"/>
    <mergeCell ref="C5:C8"/>
    <mergeCell ref="D5:D8"/>
    <mergeCell ref="G5:G8"/>
    <mergeCell ref="K5:K6"/>
    <mergeCell ref="F5:F8"/>
    <mergeCell ref="M5:M8"/>
    <mergeCell ref="E5:E8"/>
    <mergeCell ref="K7:K8"/>
    <mergeCell ref="L7:L8"/>
    <mergeCell ref="I5:I8"/>
    <mergeCell ref="J5:J8"/>
    <mergeCell ref="L5:L6"/>
  </mergeCells>
  <phoneticPr fontId="0" type="noConversion"/>
  <pageMargins left="0.70866141732283472" right="0.19685039370078741" top="0.35433070866141736" bottom="0.35433070866141736" header="0.19685039370078741" footer="0.31496062992125984"/>
  <pageSetup paperSize="9" scale="98" fitToHeight="2" orientation="landscape" cellComments="asDisplayed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для сайта</vt:lpstr>
      <vt:lpstr>Лист3</vt:lpstr>
      <vt:lpstr>'для сайта'!Заголовки_для_печати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2017-07-31T14:50:08Z</dcterms:modified>
</cp:coreProperties>
</file>